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2315" activeTab="0"/>
  </bookViews>
  <sheets>
    <sheet name="уточн сентябрь" sheetId="1" r:id="rId1"/>
  </sheets>
  <definedNames/>
  <calcPr fullCalcOnLoad="1"/>
</workbook>
</file>

<file path=xl/sharedStrings.xml><?xml version="1.0" encoding="utf-8"?>
<sst xmlns="http://schemas.openxmlformats.org/spreadsheetml/2006/main" count="2888" uniqueCount="855">
  <si>
    <t>Приложение №1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</si>
  <si>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</si>
  <si>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</si>
  <si>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</si>
  <si>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</si>
  <si>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</si>
  <si>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</si>
  <si>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</si>
  <si>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</si>
  <si>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</si>
  <si>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</si>
  <si>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</si>
  <si>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</si>
  <si>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</si>
  <si>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</si>
  <si>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</si>
  <si>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</si>
  <si>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</si>
  <si>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</si>
  <si>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</si>
  <si>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</si>
  <si>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</si>
  <si>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</si>
  <si>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</si>
  <si>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</si>
  <si>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</si>
  <si>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</si>
  <si>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АО КОРЭМ</t>
  </si>
  <si>
    <t>Бумага</t>
  </si>
  <si>
    <t>Белизна 150% яркость 105% (500 листов)</t>
  </si>
  <si>
    <t>ОИ</t>
  </si>
  <si>
    <t>г.Астана, пр.Тәуелсіздік, 59</t>
  </si>
  <si>
    <t>DDP</t>
  </si>
  <si>
    <t>февраль, март</t>
  </si>
  <si>
    <t>Аванс-30%, оплата оставш.части по факту пост-ки в теч.20 календ. дней со дня пред-я док-ов заказчику, предш-х оплате</t>
  </si>
  <si>
    <t>Одна пачка</t>
  </si>
  <si>
    <t>ОТП</t>
  </si>
  <si>
    <t>2 Т</t>
  </si>
  <si>
    <t>январь, февраль</t>
  </si>
  <si>
    <t>Аванс-0%,  оплата  в течен. 10 рабочих дней со дня пред-я док-ов заказчику, предш-х оплате</t>
  </si>
  <si>
    <t>3 Т</t>
  </si>
  <si>
    <t>4 Т</t>
  </si>
  <si>
    <t>Рулон</t>
  </si>
  <si>
    <t>5 Т</t>
  </si>
  <si>
    <t>6 Т</t>
  </si>
  <si>
    <t>Индексы</t>
  </si>
  <si>
    <t>самоклеющиеся, в наборе</t>
  </si>
  <si>
    <t>Набор</t>
  </si>
  <si>
    <t>7 Т</t>
  </si>
  <si>
    <t>Тетрадь</t>
  </si>
  <si>
    <t>формат А4</t>
  </si>
  <si>
    <t>Штука</t>
  </si>
  <si>
    <t>8 Т</t>
  </si>
  <si>
    <t>9 Т</t>
  </si>
  <si>
    <t>ежедневник</t>
  </si>
  <si>
    <t>формат А5, недатированный</t>
  </si>
  <si>
    <t>ежедневник Казахстанский</t>
  </si>
  <si>
    <t>10 Т</t>
  </si>
  <si>
    <t>11 Т</t>
  </si>
  <si>
    <t>12 Т</t>
  </si>
  <si>
    <t>Папка</t>
  </si>
  <si>
    <t>13 Т</t>
  </si>
  <si>
    <t>14 Т</t>
  </si>
  <si>
    <t>15 Т</t>
  </si>
  <si>
    <t>16 Т</t>
  </si>
  <si>
    <t>.регистратор №8</t>
  </si>
  <si>
    <t>17 Т</t>
  </si>
  <si>
    <t>18 Т</t>
  </si>
  <si>
    <t>19 Т</t>
  </si>
  <si>
    <t>Файл - вкладыш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</si>
  <si>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</si>
  <si>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</si>
  <si>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</si>
  <si>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</si>
  <si>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</si>
  <si>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</si>
  <si>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</si>
  <si>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</si>
  <si>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Скоба</t>
  </si>
  <si>
    <t>Упаковка</t>
  </si>
  <si>
    <t>28 Т</t>
  </si>
  <si>
    <t>29 Т</t>
  </si>
  <si>
    <t>Маркер</t>
  </si>
  <si>
    <t>предназначен для работы на бумаге, набор из 4-х цветов</t>
  </si>
  <si>
    <t>30 Т</t>
  </si>
  <si>
    <t>Ручка</t>
  </si>
  <si>
    <t>31 Т</t>
  </si>
  <si>
    <t>32 Т</t>
  </si>
  <si>
    <t>Штрих-корректор</t>
  </si>
  <si>
    <t>с кисточкой</t>
  </si>
  <si>
    <t>быстрого высыхания, ёмкость 20мл.</t>
  </si>
  <si>
    <t>33 Т</t>
  </si>
  <si>
    <t>34 Т</t>
  </si>
  <si>
    <t>35 Т</t>
  </si>
  <si>
    <t>36 Т</t>
  </si>
  <si>
    <t>37 Т</t>
  </si>
  <si>
    <t>38 Т</t>
  </si>
  <si>
    <t>28 мл</t>
  </si>
  <si>
    <t>39 Т</t>
  </si>
  <si>
    <t>40 Т</t>
  </si>
  <si>
    <t>Органайзер</t>
  </si>
  <si>
    <t>41 Т</t>
  </si>
  <si>
    <t>Линейка</t>
  </si>
  <si>
    <t>42 Т</t>
  </si>
  <si>
    <t>Очиститель</t>
  </si>
  <si>
    <t>43 Т</t>
  </si>
  <si>
    <t>Точилка</t>
  </si>
  <si>
    <t>44 Т</t>
  </si>
  <si>
    <t>45 Т</t>
  </si>
  <si>
    <t>46 Т</t>
  </si>
  <si>
    <t>Ластик</t>
  </si>
  <si>
    <t>47 Т</t>
  </si>
  <si>
    <t>48 Т</t>
  </si>
  <si>
    <t>49 Т</t>
  </si>
  <si>
    <t>темно-синяя</t>
  </si>
  <si>
    <t>50 Т</t>
  </si>
  <si>
    <t>51 Т</t>
  </si>
  <si>
    <t>52 Т</t>
  </si>
  <si>
    <t>53 Т</t>
  </si>
  <si>
    <t>54 Т</t>
  </si>
  <si>
    <t>Вода</t>
  </si>
  <si>
    <t>в бутылях 19 л</t>
  </si>
  <si>
    <t>январь, апрель, июль, октябрь</t>
  </si>
  <si>
    <t>Аванс-25%, оплата ежеквартально в течении 10 рабочих дней по факту поставки</t>
  </si>
  <si>
    <t>Бутылка</t>
  </si>
  <si>
    <t>55 Т</t>
  </si>
  <si>
    <t>Компьютер</t>
  </si>
  <si>
    <t>Процессор не менее Core i5 с частотой не менее 2,9 GHz, не менее 8 Gb оперативной памяти, не менее 1000 Gb объем жесткого диска, дискретная видеокарта не менее 1024 Mb, с мультисенсорным экраном диагональю не менее 23"</t>
  </si>
  <si>
    <t>56 Т</t>
  </si>
  <si>
    <t>штука</t>
  </si>
  <si>
    <t>57 Т</t>
  </si>
  <si>
    <t>58 Т</t>
  </si>
  <si>
    <t>Программное обеспечение</t>
  </si>
  <si>
    <t>Microsoft Windows Pro 8.1 32-bit/64-bit Russian Kazakhstan Only DVD, BOX</t>
  </si>
  <si>
    <t>59 Т</t>
  </si>
  <si>
    <t>Microsoft Office Home and Business 2013 32-bit/x64 DVD, BOX</t>
  </si>
  <si>
    <t>60 Т</t>
  </si>
  <si>
    <t>61 Т</t>
  </si>
  <si>
    <t>апрель</t>
  </si>
  <si>
    <t>комплект</t>
  </si>
  <si>
    <t>62 Т</t>
  </si>
  <si>
    <t>63 Т</t>
  </si>
  <si>
    <t>64 Т</t>
  </si>
  <si>
    <t>июль</t>
  </si>
  <si>
    <t>65 Т</t>
  </si>
  <si>
    <t>66 Т</t>
  </si>
  <si>
    <t>Картридж</t>
  </si>
  <si>
    <t>HP CE285A - Black</t>
  </si>
  <si>
    <t>67 Т</t>
  </si>
  <si>
    <t>HP CE283A - Black</t>
  </si>
  <si>
    <t>68 Т</t>
  </si>
  <si>
    <t>HP CE410A - Black</t>
  </si>
  <si>
    <t>69 Т</t>
  </si>
  <si>
    <t>HP CE411A - Cyan</t>
  </si>
  <si>
    <t>70 Т</t>
  </si>
  <si>
    <t>HP CE412A - Yellow</t>
  </si>
  <si>
    <t>71 Т</t>
  </si>
  <si>
    <t>HP CE413A - Magenta</t>
  </si>
  <si>
    <t>72 Т</t>
  </si>
  <si>
    <t>73 Т</t>
  </si>
  <si>
    <t>74 Т</t>
  </si>
  <si>
    <t>Батарейка</t>
  </si>
  <si>
    <t>Батарейка ААА, щелочная, 1,5 V</t>
  </si>
  <si>
    <t>75 Т</t>
  </si>
  <si>
    <t>Батарейка АА, щелочная, 1,5 V</t>
  </si>
  <si>
    <t>76 Т</t>
  </si>
  <si>
    <t>Манипулятор "мышь"</t>
  </si>
  <si>
    <t>Оптическая, тип подключения - проводной, интерфейс подключения - USB</t>
  </si>
  <si>
    <t>77 Т</t>
  </si>
  <si>
    <t>Клавиатура</t>
  </si>
  <si>
    <t>стандартная клавиатура, интерфейс подключения - USB</t>
  </si>
  <si>
    <t>78 Т</t>
  </si>
  <si>
    <t>Антивирусное программное обеспечение Kaspersky BusinessSpace Security, корпоративная лицензия на один год</t>
  </si>
  <si>
    <t>79 Т</t>
  </si>
  <si>
    <t>Антивирусное программное обеспечение Dr.Web Mail Security Suite- Антивирус + ЦУ + Антиспам, корпоративная лицензия на один год</t>
  </si>
  <si>
    <t>80 Т</t>
  </si>
  <si>
    <t>Бензин</t>
  </si>
  <si>
    <t>АИ-92/93</t>
  </si>
  <si>
    <t>январь-декабрь</t>
  </si>
  <si>
    <t>Аванс-100%, оплата течение 20 рабочих дней с момента выставления счета по оплате</t>
  </si>
  <si>
    <t>Литр (куб. дм.)</t>
  </si>
  <si>
    <t>81 Т</t>
  </si>
  <si>
    <t>АИ-95/96</t>
  </si>
  <si>
    <t>82 Т</t>
  </si>
  <si>
    <t>W5-30,40</t>
  </si>
  <si>
    <t>83 Т</t>
  </si>
  <si>
    <t>84 Т</t>
  </si>
  <si>
    <t>январь,апрель, июль, октябрь</t>
  </si>
  <si>
    <t>85 Т</t>
  </si>
  <si>
    <t>Незамерзающая жидкость для омывания стекол</t>
  </si>
  <si>
    <t>86 Т</t>
  </si>
  <si>
    <t>Chevrolet Captiva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</si>
  <si>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</si>
  <si>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</si>
  <si>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</si>
  <si>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</si>
  <si>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</si>
  <si>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</si>
  <si>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</si>
  <si>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</si>
  <si>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</si>
  <si>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</si>
  <si>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</si>
  <si>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</si>
  <si>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</si>
  <si>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Фильтр</t>
  </si>
  <si>
    <t>100 Т</t>
  </si>
  <si>
    <t>101 Т</t>
  </si>
  <si>
    <t>Свеча зажигания</t>
  </si>
  <si>
    <t>102 Т</t>
  </si>
  <si>
    <t>Land Cruiser 200</t>
  </si>
  <si>
    <t>Комплект</t>
  </si>
  <si>
    <t>103 Т</t>
  </si>
  <si>
    <t>104 Т</t>
  </si>
  <si>
    <t>105 Т</t>
  </si>
  <si>
    <t>106 Т</t>
  </si>
  <si>
    <t>107 Т</t>
  </si>
  <si>
    <t>108 Т</t>
  </si>
  <si>
    <t>109 Т</t>
  </si>
  <si>
    <t>март, апрель</t>
  </si>
  <si>
    <t>Land Cruiser 100</t>
  </si>
  <si>
    <t>Сальник</t>
  </si>
  <si>
    <t>Ремень</t>
  </si>
  <si>
    <t>Монитор</t>
  </si>
  <si>
    <t>итого по товарам</t>
  </si>
  <si>
    <t>2.Услуги</t>
  </si>
  <si>
    <t>1 У</t>
  </si>
  <si>
    <t>Услуги по замене запасных частей  автомобиля  Chevrolet Captiva</t>
  </si>
  <si>
    <t>январь - декабрь</t>
  </si>
  <si>
    <t>Аванс-0%, оплата в течение 10 рабочих дней с факта оказания услуг</t>
  </si>
  <si>
    <t>ОПРУ</t>
  </si>
  <si>
    <t>2 У</t>
  </si>
  <si>
    <t>Услуги по замене запасных частей  автомобиля  Тойота LC 200</t>
  </si>
  <si>
    <t>3 У</t>
  </si>
  <si>
    <t>Услуги по замене запасных частей  автомобиля  Тойота LC 100</t>
  </si>
  <si>
    <t>4 У</t>
  </si>
  <si>
    <t>заправка кондидиционера автомобилей</t>
  </si>
  <si>
    <t>май, июнь</t>
  </si>
  <si>
    <t>5 У</t>
  </si>
  <si>
    <t xml:space="preserve">диагностика автомобилей (Тойота LC 200, LC 100, Chevrolet Captiva) </t>
  </si>
  <si>
    <t>август, сентябрь</t>
  </si>
  <si>
    <t>август, сентябрь, октябрь</t>
  </si>
  <si>
    <t>6 У</t>
  </si>
  <si>
    <t>Услуги по гарантийному ТО автомобиля Kia Cerato</t>
  </si>
  <si>
    <t>Аванс-0%, оплата ежемесячно в течении 10 рабочих дней по факту оказанных услуг</t>
  </si>
  <si>
    <t>7 У</t>
  </si>
  <si>
    <t>Услуги по проведению балансировки колес</t>
  </si>
  <si>
    <t xml:space="preserve">Замена и балансировка шин автомобилей (Тойота LC 200, LC 100, Chevrolet Captiva и Kia Cerato) </t>
  </si>
  <si>
    <t>Аванс-25%, оплата ежеквартально в течении 10 рабочих дней по факту оказанных услуг</t>
  </si>
  <si>
    <t>8 У</t>
  </si>
  <si>
    <t xml:space="preserve">услуги по мойке автомобиля Тойота LC 200 (левобережье города Астана) </t>
  </si>
  <si>
    <t>9 У</t>
  </si>
  <si>
    <t>услуги по мойке автомобилей LC 100, Chevrolet Captiva и Kia Cerato (правобережье города Астана)</t>
  </si>
  <si>
    <t>10 У</t>
  </si>
  <si>
    <t xml:space="preserve">услуги автостоянок для автомобиля Тойота LC 200 (левобережье города Астана) </t>
  </si>
  <si>
    <t>11 У</t>
  </si>
  <si>
    <t>услуги автостоянок для автомобилей LC 100, Chevrolet Captiva и Kia Cerato (правобережье города Астана)</t>
  </si>
  <si>
    <t>12 У</t>
  </si>
  <si>
    <t>Аванс-100%, оплата течение 10 рабочих дней с момента выставления счета по оплате</t>
  </si>
  <si>
    <t>13 У</t>
  </si>
  <si>
    <t>14 У</t>
  </si>
  <si>
    <t>15 У</t>
  </si>
  <si>
    <t>Услуги по оценке автотранспортных средств</t>
  </si>
  <si>
    <t>услуги оценки автомобиля Тойота LC 100</t>
  </si>
  <si>
    <t>ноябрь, декабрь</t>
  </si>
  <si>
    <t>16 У</t>
  </si>
  <si>
    <t>Аванс-0%, оплата в течение 10 рабочих дней с момента выставления счета-фактуры</t>
  </si>
  <si>
    <t>17 У</t>
  </si>
  <si>
    <t>18 У</t>
  </si>
  <si>
    <t>Аванс-100%</t>
  </si>
  <si>
    <t>19 У</t>
  </si>
  <si>
    <t xml:space="preserve">Услуги СМИ </t>
  </si>
  <si>
    <t>20 У</t>
  </si>
  <si>
    <t>21 У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</si>
  <si>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</si>
  <si>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</si>
  <si>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22 У</t>
  </si>
  <si>
    <t>Услуги по представлению доменного имени</t>
  </si>
  <si>
    <t>Услуги по представлению и продлению пользования доменным именем</t>
  </si>
  <si>
    <t>23 У</t>
  </si>
  <si>
    <t>24 У</t>
  </si>
  <si>
    <t>25 У</t>
  </si>
  <si>
    <t xml:space="preserve">услуги по технической поддержке,  настройка и доработке ПО 1С:Предприятие 8 Бухгалтерия для Казахстана </t>
  </si>
  <si>
    <t xml:space="preserve">январь </t>
  </si>
  <si>
    <t>26 У</t>
  </si>
  <si>
    <t>доступ к информационному порталу "Учет.kz"</t>
  </si>
  <si>
    <t>январь</t>
  </si>
  <si>
    <t>27 У</t>
  </si>
  <si>
    <t>Услуги по ведению системы реестров держателей ценных бумаг</t>
  </si>
  <si>
    <t>28 У</t>
  </si>
  <si>
    <t xml:space="preserve">Медицинское обслуживание </t>
  </si>
  <si>
    <t>29 У</t>
  </si>
  <si>
    <t>30 У</t>
  </si>
  <si>
    <t>Медстрахование</t>
  </si>
  <si>
    <t>31 У</t>
  </si>
  <si>
    <t>Услуги по страхованию от несчастных случаев</t>
  </si>
  <si>
    <t>июль 2015- июль 2016</t>
  </si>
  <si>
    <t>32 У</t>
  </si>
  <si>
    <t>33 У</t>
  </si>
  <si>
    <t>Услуги юридические</t>
  </si>
  <si>
    <t>Обновление информационной системы "Закон",, [информационно-правовое обеспечение]</t>
  </si>
  <si>
    <t>декабрь 2015, январь 2015</t>
  </si>
  <si>
    <t>Аванс-0%, оплата ежемсячно в течение 10 рабочих дней с момента выставления счета по оплате</t>
  </si>
  <si>
    <t>34 У</t>
  </si>
  <si>
    <t>Аванс-50%, оплата остав.часть в течение 10 рабочих дней с момента выставления счета-фактуры</t>
  </si>
  <si>
    <t>35 У</t>
  </si>
  <si>
    <t>36 У</t>
  </si>
  <si>
    <t>37 У</t>
  </si>
  <si>
    <t>март</t>
  </si>
  <si>
    <t>38 У</t>
  </si>
  <si>
    <t>39 У</t>
  </si>
  <si>
    <t xml:space="preserve"> ноябрь, декабрь</t>
  </si>
  <si>
    <t>40 У</t>
  </si>
  <si>
    <t>июнь, июль</t>
  </si>
  <si>
    <t>41 У</t>
  </si>
  <si>
    <t>42 У</t>
  </si>
  <si>
    <t>43 У</t>
  </si>
  <si>
    <t>перевод с русского языка на государственный и английский языки</t>
  </si>
  <si>
    <t xml:space="preserve">март-декабрь </t>
  </si>
  <si>
    <t>44 У</t>
  </si>
  <si>
    <t>45 У</t>
  </si>
  <si>
    <t>46 У</t>
  </si>
  <si>
    <t>47 У</t>
  </si>
  <si>
    <t>Проведение праздничных культурно-массовых и спортивных мероприятий посвященных к Дню энергетиков и Независимости</t>
  </si>
  <si>
    <t>декабрь</t>
  </si>
  <si>
    <t>Услуги, оказываемые в соответствии с Концепцией развития Карты мониторинга местного содержания</t>
  </si>
  <si>
    <t>Аванс-0%, оплата ежеквартально в течении 10 рабочих дней по факту оказанных услуг</t>
  </si>
  <si>
    <t>предоставление доступа в ИСЭЗ</t>
  </si>
  <si>
    <t>итого по услугам</t>
  </si>
  <si>
    <t>к приказу от  16.11.2015 г. № 54</t>
  </si>
  <si>
    <t>изменен приказ № 3 от 18.01.2016 г.</t>
  </si>
  <si>
    <t>Уточненный Годовой план  закупок товаров, работ и услуг на 2016 год  по АО "Казахстанский оператор рынка электрической энергии и мощности"</t>
  </si>
  <si>
    <t>17.23.14.500.000.00.5111.000000000066</t>
  </si>
  <si>
    <t>для офисного оборудования, формат А4, плотность 80 г/м2, ГОСТ 6656-76</t>
  </si>
  <si>
    <t>1-1 Т</t>
  </si>
  <si>
    <t>8,18,19,20,21</t>
  </si>
  <si>
    <t>17.23.12.700.012.00.5111.000000000000</t>
  </si>
  <si>
    <t>для заметок, формат блока 9*9 см</t>
  </si>
  <si>
    <t>90*90*90</t>
  </si>
  <si>
    <t>ЦПЭ</t>
  </si>
  <si>
    <t>17.12.13.100.000.00.0736.000000000001</t>
  </si>
  <si>
    <t>для факса, масса 1 м2/80 г, ширина 210 мм, плотность 80 г/м2</t>
  </si>
  <si>
    <t>Термобумага в рулоне для факсимильной техники, 210х30х12</t>
  </si>
  <si>
    <t>17.23.12.700.012.00.5111.000000000002</t>
  </si>
  <si>
    <t>для заметок, формат блока 75*75 мм</t>
  </si>
  <si>
    <t>с липким краем, 50 лист, размер 75х75 мм</t>
  </si>
  <si>
    <t>32.99.59.900.071.00.0704.000000000000</t>
  </si>
  <si>
    <t xml:space="preserve">12х45 4цв. 50л. неон. </t>
  </si>
  <si>
    <t>17.23.13.310.000.00.0796.000000000005</t>
  </si>
  <si>
    <t>общая, 96 листов, ГОСТ 13309-90</t>
  </si>
  <si>
    <t>17.23.12.700.005.00.0796.000000000002</t>
  </si>
  <si>
    <t>17.23.13.700.000.00.0796.000000000001</t>
  </si>
  <si>
    <t>Бланк</t>
  </si>
  <si>
    <t>конкретного вида документа</t>
  </si>
  <si>
    <t>путевой лист для автомобилей</t>
  </si>
  <si>
    <t>20.52.10.900.005.00.0796.000000000025</t>
  </si>
  <si>
    <t>Клей</t>
  </si>
  <si>
    <t>канцелярский, карандаш</t>
  </si>
  <si>
    <t>15 гр</t>
  </si>
  <si>
    <t>22.29.25.700.000.00.0796.000000000002</t>
  </si>
  <si>
    <t>регистратор, пластиковая, формат А4, 80 мм</t>
  </si>
  <si>
    <t>22.29.25.700.000.00.0796.000000000007</t>
  </si>
  <si>
    <t>с зажимом, пластиковая, формат А4, 50 мм</t>
  </si>
  <si>
    <t>Папка с зажимом А4</t>
  </si>
  <si>
    <t>22.29.25.700.000.00.0796.000000000004</t>
  </si>
  <si>
    <t>на молнии, пластиковая, формат А4, 50 мм</t>
  </si>
  <si>
    <t>с кнопкой А4</t>
  </si>
  <si>
    <t>22.29.25.900.003.00.0778.000000000001</t>
  </si>
  <si>
    <t>Файл-уголок</t>
  </si>
  <si>
    <t>формат А4, в наборе по 5 штук</t>
  </si>
  <si>
    <t>А4</t>
  </si>
  <si>
    <t>упаковка</t>
  </si>
  <si>
    <t>15.12.12.900.016.00.0796.000000000006</t>
  </si>
  <si>
    <t>конференц, из искусственной кожи, формат А 4, 50 мм, ГОСТ 28631-2005</t>
  </si>
  <si>
    <t>на подпись</t>
  </si>
  <si>
    <t>22.29.25.900.002.00.0796.000000000000</t>
  </si>
  <si>
    <t>с перфорацией, для документов, размер 235*305 мм</t>
  </si>
  <si>
    <t xml:space="preserve"> файлы прозрачные, 0,06 мкр</t>
  </si>
  <si>
    <t>32.99.15.100.000.00.0796.000000000003</t>
  </si>
  <si>
    <t>Карандаш</t>
  </si>
  <si>
    <t>простой, с ластиком</t>
  </si>
  <si>
    <t>32.99.14.390.000.01.0796.000000000001</t>
  </si>
  <si>
    <t>Стержень</t>
  </si>
  <si>
    <t>для ручек, шариковый</t>
  </si>
  <si>
    <t>32.99.14.390.000.01.0796.000000000002</t>
  </si>
  <si>
    <t>для ручек, гелевый</t>
  </si>
  <si>
    <t>32.99.14.100.000.00.0839.000000000002</t>
  </si>
  <si>
    <t>Набор ручек</t>
  </si>
  <si>
    <t>капиллярный пишущий стержень</t>
  </si>
  <si>
    <t>сержень для ручкек Parker</t>
  </si>
  <si>
    <t>22.29.25.900.009.01.5111.000000000003</t>
  </si>
  <si>
    <t>Скрепка</t>
  </si>
  <si>
    <t>пластиковая, размер 25 мм, цветная</t>
  </si>
  <si>
    <t>25.99.23.500.001.00.0778.000000000000</t>
  </si>
  <si>
    <t>для канцелярских целей, проволочная</t>
  </si>
  <si>
    <t>Размер №23/10; одноразовые стальные оцинкованные скобы высокого качества, в пачке 1000 шт.</t>
  </si>
  <si>
    <t>22.29.25.500.000.00.0796.000000000001</t>
  </si>
  <si>
    <t>пластиковый, круглый, ширина линии 1,5 мм</t>
  </si>
  <si>
    <t>22.29.25.500.004.01.0796.000000000002</t>
  </si>
  <si>
    <t>пластиковая, гелевая</t>
  </si>
  <si>
    <t>22.29.25.500.004.01.0796.000000000005</t>
  </si>
  <si>
    <t>пластиковая, шариковая</t>
  </si>
  <si>
    <t>32.99.59.900.082.00.0796.000000000000</t>
  </si>
  <si>
    <t>32.99.16.300.006.00.0796.000000000000</t>
  </si>
  <si>
    <t>Краска штемпельная</t>
  </si>
  <si>
    <t>для печатей и штемпелей</t>
  </si>
  <si>
    <t>20.59.30.000.000.00.0796.000000000000</t>
  </si>
  <si>
    <t>Чернила</t>
  </si>
  <si>
    <t>для шариковых ручек</t>
  </si>
  <si>
    <t>для ручек Parker</t>
  </si>
  <si>
    <t>28.23.12.100.000.00.0796.000000000023</t>
  </si>
  <si>
    <t>Калькулятор</t>
  </si>
  <si>
    <t>настольный, компактный, 12 разрядный</t>
  </si>
  <si>
    <t>22.29.29.900.017.00.0796.000000000007</t>
  </si>
  <si>
    <t>пластиковый, на вращающейся основе</t>
  </si>
  <si>
    <t>настольный набор, 12 предметов</t>
  </si>
  <si>
    <t>22.29.25.500.005.00.0796.000000000010</t>
  </si>
  <si>
    <t>пластмассовая, прозрачная, цветная с держателем европодвес, 25 см</t>
  </si>
  <si>
    <t>20.41.44.000.004.00.0796.000000000000</t>
  </si>
  <si>
    <t>для оптических поверхностей, СТ РК ГОСТ Р 51696-2003</t>
  </si>
  <si>
    <t>25.71.13.350.000.00.0796.000000000001</t>
  </si>
  <si>
    <t>металическая</t>
  </si>
  <si>
    <t>32.99.59.900.076.00.0778.000000000000</t>
  </si>
  <si>
    <t>Гвоздь</t>
  </si>
  <si>
    <t>канцелярский</t>
  </si>
  <si>
    <t>22.19.73.210.000.00.0796.000000000000</t>
  </si>
  <si>
    <t>мягкий</t>
  </si>
  <si>
    <t>22.29.25.700.003.00.0796.000000000000</t>
  </si>
  <si>
    <t>Обложка</t>
  </si>
  <si>
    <t>для переплета, формат А4, прозрачная</t>
  </si>
  <si>
    <t>22.29.25.700.003.00.0796.000000000001</t>
  </si>
  <si>
    <t>для переплета, формат А4, непрозрачная</t>
  </si>
  <si>
    <t>22.29.25.700.007.00.0796.000000000004</t>
  </si>
  <si>
    <t>Пружина</t>
  </si>
  <si>
    <t>для переплета, пластиковая, диаметр 8 мм</t>
  </si>
  <si>
    <t>22.29.25.700.007.00.0796.000000000005</t>
  </si>
  <si>
    <t>для переплета, пластиковая, диаметр 10 мм</t>
  </si>
  <si>
    <t>22.29.25.900.006.00.0796.000000000007</t>
  </si>
  <si>
    <t>Ножницы</t>
  </si>
  <si>
    <t>с пластиковой ручкой, длина 17 см</t>
  </si>
  <si>
    <t>25.71.11.390.000.00.0796.000000000006</t>
  </si>
  <si>
    <t>Нож</t>
  </si>
  <si>
    <t>22.29.25.900.001.01.0796.000000000001</t>
  </si>
  <si>
    <t>Разделитель</t>
  </si>
  <si>
    <t>пластиковый, цифровой</t>
  </si>
  <si>
    <t>22.29.25.500.001.00.0704.000000000000</t>
  </si>
  <si>
    <t>Фломастер</t>
  </si>
  <si>
    <t>цветной, в наборе</t>
  </si>
  <si>
    <t>10 цветов</t>
  </si>
  <si>
    <t>набор</t>
  </si>
  <si>
    <t>11.07.11.310.000.01.0868.000000000003</t>
  </si>
  <si>
    <t>негазированная, минеральная, столовая, природная, обьем 5 л и выше, СТ РК 1432-2005</t>
  </si>
  <si>
    <t xml:space="preserve"> январь </t>
  </si>
  <si>
    <t>11.07.11.310.000.01.0868.000000000001</t>
  </si>
  <si>
    <t>негазированная, минеральная, столовая, природная, обьем 0,5-1 л, СТ РК 1432-2005</t>
  </si>
  <si>
    <t>0,5 литра</t>
  </si>
  <si>
    <t>26.20.13.000.008.04.0796.000000000000</t>
  </si>
  <si>
    <t>моноблок, универсальный (решающий широкий круг задач), Среднепроизводительный</t>
  </si>
  <si>
    <t>июль, август</t>
  </si>
  <si>
    <t>26.20.17.100.000.00.0796.000000000025</t>
  </si>
  <si>
    <t>жидкокристаллический, диагональ 27 дюйм, разрешение 1920*1080</t>
  </si>
  <si>
    <t>Диагональ 27", Разрешение 1920x1080 пикселей. размер зерна 0,276 мм Контрастность 5 000 000 :1. Яркость 200 кд/м2, IPS матрица. Время отклика экрана 5 мс. Углы обзора 178/178 градусов. Разъемы: D-sub (VGA), HDMI</t>
  </si>
  <si>
    <t>62.01.29.000.000.00.0796.000000000000</t>
  </si>
  <si>
    <t>Оригинал программного обеспечения (кроме услуг по разработке программных обеспечении по заказу)</t>
  </si>
  <si>
    <t>январь, июль</t>
  </si>
  <si>
    <t>январь, август</t>
  </si>
  <si>
    <t>26.20.40.000.136.00.0796.000000000000</t>
  </si>
  <si>
    <t>Картридж тонерный</t>
  </si>
  <si>
    <t>черный</t>
  </si>
  <si>
    <t>51-1 Т</t>
  </si>
  <si>
    <t>8,19,20,21,22</t>
  </si>
  <si>
    <t>52-1 Т</t>
  </si>
  <si>
    <t>26.20.40.000.180.00.0796.000000000001</t>
  </si>
  <si>
    <t>Тонерный, Цветной, Cyan</t>
  </si>
  <si>
    <t>26.20.40.000.180.00.0796.000000000002</t>
  </si>
  <si>
    <t>Тонерный, Цветной, Yellow</t>
  </si>
  <si>
    <t>26.20.40.000.180.00.0796.000000000003</t>
  </si>
  <si>
    <t>Тонерный, Цветной, Magenta</t>
  </si>
  <si>
    <t>27.20.11.900.003.00.0796.000000000003</t>
  </si>
  <si>
    <t>тип ААА</t>
  </si>
  <si>
    <t>27.20.11.900.003.00.0796.000000000006</t>
  </si>
  <si>
    <t>тип АА</t>
  </si>
  <si>
    <t>27.20.11.900.003.00.0796.000000000002</t>
  </si>
  <si>
    <t>тип С</t>
  </si>
  <si>
    <t>Предназначена для поддержания работоспособности CMOS-памяти компьютера</t>
  </si>
  <si>
    <t>26.20.16.930.001.00.0796.000000000002</t>
  </si>
  <si>
    <t>оптическая, тип подключения проводной, интерфейс подключения USB</t>
  </si>
  <si>
    <t>26.20.15.000.000.00.0796.000000000000</t>
  </si>
  <si>
    <t>алфавитно-цифровая</t>
  </si>
  <si>
    <t>26.30.21.200.002.00.0796.000000000007</t>
  </si>
  <si>
    <t>Коммутатор сетевой</t>
  </si>
  <si>
    <t>способ коммутации сквозной (cut-through), асиметричный, неуправляемый (простой)</t>
  </si>
  <si>
    <t>HUB (8TP) 10/100/1000Mbit</t>
  </si>
  <si>
    <t>26.20.21.900.000.00.0796.000000000017</t>
  </si>
  <si>
    <t>Флеш-накопитель</t>
  </si>
  <si>
    <t>интерфейс USB 3.0, емкость 16 Гб</t>
  </si>
  <si>
    <t>26.20.40.000.108.00.0796.000000000002</t>
  </si>
  <si>
    <t>Источник бесперебойного питания</t>
  </si>
  <si>
    <t>неавтономный</t>
  </si>
  <si>
    <t>ИБП APC/BX650CI-RS/Back/650 VА/390 W</t>
  </si>
  <si>
    <t>64-1 Т</t>
  </si>
  <si>
    <t>19,20,21</t>
  </si>
  <si>
    <t>19.20.21.540.000.00.0112.000000000000</t>
  </si>
  <si>
    <t>для двигателей с искровым зажиганием, марка АИ-93, неэтилированный и этилированный</t>
  </si>
  <si>
    <t>декабрь 2015 г., январь 2016 г</t>
  </si>
  <si>
    <t>19.20.21.550.000.00.0112.000000000000</t>
  </si>
  <si>
    <t>для двигателей с искровым зажиганием, марка АИ-95, неэтилированный и этилированный</t>
  </si>
  <si>
    <t>19.20.29.500.000.01.0112.000000000030</t>
  </si>
  <si>
    <t>Масло</t>
  </si>
  <si>
    <t>моторное, для бензиновых двигателей, обозначение по SAE 5W</t>
  </si>
  <si>
    <t xml:space="preserve"> январь,февраль </t>
  </si>
  <si>
    <t>19.20.29.550.000.00.0112.000000000001</t>
  </si>
  <si>
    <t>трансмиссионное, марка ТМ-2-18, ГОСТ 23652-79</t>
  </si>
  <si>
    <t>20.59.43.960.001.00.0112.000000000000</t>
  </si>
  <si>
    <t>Жидкость охлаждающая</t>
  </si>
  <si>
    <t>температура начала замерзания не ниже -35°С, ГОСТ 28084-89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</si>
  <si>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</si>
  <si>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</si>
  <si>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</si>
  <si>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январь, октябрь</t>
  </si>
  <si>
    <t>29.32.30.250.033.00.0839.000000000000</t>
  </si>
  <si>
    <t>Колодка</t>
  </si>
  <si>
    <t>тормозная, для легкового автомобиля, передняя</t>
  </si>
  <si>
    <t xml:space="preserve"> март, апрель</t>
  </si>
  <si>
    <t>29.32.30.250.033.00.0839.000000000003</t>
  </si>
  <si>
    <t>тормозная, для легкового автомобиля, задняя</t>
  </si>
  <si>
    <t>февраль,  март</t>
  </si>
  <si>
    <t>29.32.30.500.002.00.0796.000000000002</t>
  </si>
  <si>
    <t>Амортизатор</t>
  </si>
  <si>
    <t>для легкового автомобиля, задней подвески, жидкостный (гидравлический)</t>
  </si>
  <si>
    <t>задний для Chevrolet Captiva</t>
  </si>
  <si>
    <t>июнь</t>
  </si>
  <si>
    <t>29.32.30.670.013.00.0796.000000000011</t>
  </si>
  <si>
    <t>Механизм</t>
  </si>
  <si>
    <t>рулевой, для легкового автомобиля, с шестерней и рейкой, с усилителем</t>
  </si>
  <si>
    <t>29.32.30.990.020.01.0796.000000000002</t>
  </si>
  <si>
    <t>для легкового автомобиля, привода газораспределительного механизма</t>
  </si>
  <si>
    <t>ремень ГРМ с роликами для Chevrolet Captiva</t>
  </si>
  <si>
    <t>29.32.30.990.098.01.0796.000000000001</t>
  </si>
  <si>
    <t>для легкового автомобиля, коленчатого вала</t>
  </si>
  <si>
    <t>лобовой для Chevrolet Captiva</t>
  </si>
  <si>
    <t>29.32.30.990.098.01.0796.000000000011</t>
  </si>
  <si>
    <t>для легкового автомобиля, привода</t>
  </si>
  <si>
    <t>привода спидометра Chevrolet Captiva</t>
  </si>
  <si>
    <t>28.29.13.300.003.00.0796.000000000005</t>
  </si>
  <si>
    <t>масляный, для двигателя внутреннего сгорания, механический, бумажный</t>
  </si>
  <si>
    <t>29.32.30.990.050.00.0796.000000000000</t>
  </si>
  <si>
    <t>Фильтр-патрон</t>
  </si>
  <si>
    <t>воздухоочистителя, для легкового автомобиля</t>
  </si>
  <si>
    <t>28.25.14.190.004.01.0796.000000000000</t>
  </si>
  <si>
    <t>очистки, пылеулавливающий</t>
  </si>
  <si>
    <t>салонный для Chevrolet Captiva</t>
  </si>
  <si>
    <t>29.31.21.350.000.01.0796.000000000007</t>
  </si>
  <si>
    <t>для легкового автомобиля, резьба М14, средняя</t>
  </si>
  <si>
    <t>22.19.72.000.004.00.0796.000000000000</t>
  </si>
  <si>
    <t>Коврик</t>
  </si>
  <si>
    <t>резиновый, грязезащитный</t>
  </si>
  <si>
    <t>27.20.22.900.000.00.0796.000000000005</t>
  </si>
  <si>
    <t>Аккумулятор</t>
  </si>
  <si>
    <t>напряжение 12 В, емкость 50-100 А/ч</t>
  </si>
  <si>
    <t>29.32.30.250.033.00.0796.000000000000</t>
  </si>
  <si>
    <t>колодка</t>
  </si>
  <si>
    <t>салонный для Land Cruiser 200</t>
  </si>
  <si>
    <t>27.40.14.600.001.00.0796.000000000003</t>
  </si>
  <si>
    <t>Лампа автомобильная</t>
  </si>
  <si>
    <t>тип цоколя НВ4, галогеновая</t>
  </si>
  <si>
    <t>22.11.11.100.000.01.0796.000000002396</t>
  </si>
  <si>
    <t>шина</t>
  </si>
  <si>
    <t>для легковых автомобилей, зимняя, 285, 60, R18, пневматическая, радиальная, бескамерная, нешипованная, ГОСТ 4754-97</t>
  </si>
  <si>
    <t>Автошина 285/60R18 зимняя</t>
  </si>
  <si>
    <t>декабрь 2015, январь 2016</t>
  </si>
  <si>
    <t>KIA Cerato</t>
  </si>
  <si>
    <t>31.01.12.900.006.00.0796.000000000000</t>
  </si>
  <si>
    <t>Стол</t>
  </si>
  <si>
    <t>письменный, ЛДСП, однотумбовый</t>
  </si>
  <si>
    <t>1500х700х740, цвет красное дерево</t>
  </si>
  <si>
    <t>31.01.12.900.005.00.0796.000000000008</t>
  </si>
  <si>
    <t>Шкаф</t>
  </si>
  <si>
    <t>ЛДСП, для документов, без замка</t>
  </si>
  <si>
    <t>Стеллаж книжний с двумя нижними дверцами. Длина: 800 мм
Ширина: 350 мм
Высота: 2000 мм.           Каркас ЛДСП 16 мм.           Цвет: яблоня</t>
  </si>
  <si>
    <t>31.00.13.500.001.00.0796.000000000044</t>
  </si>
  <si>
    <t>Кресло</t>
  </si>
  <si>
    <t>из кожезаменителя, каркас пластиковый, с поворотно подъемным механизмом, подлокотники и ножки пластиковые</t>
  </si>
  <si>
    <t>Функционал: регулировка высоты посадки, угол наклона спинки.
Материал: крестовина, подлокотники — серый пластик, обивка — кожзаменитель. Цвет: черный</t>
  </si>
  <si>
    <t>31.00.11.700.001.00.0796.000000000008</t>
  </si>
  <si>
    <t>Стул</t>
  </si>
  <si>
    <t>мягкий, каркас металлический, сидение и спинка из тканевой обивки</t>
  </si>
  <si>
    <t>Стул ИЗО Функционал: статичное положение. Материал: каркас — металл цветной, обивка — гобелен. Цвет: черный</t>
  </si>
  <si>
    <t>31.01.12.900.005.00.0796.000000000003</t>
  </si>
  <si>
    <t>ламинированного ДСП, для документов, с замком</t>
  </si>
  <si>
    <t>27.51.25.900.001.00.0796.000000000000</t>
  </si>
  <si>
    <t xml:space="preserve">Диспенсер </t>
  </si>
  <si>
    <t>для воды, настольный, без холодильника</t>
  </si>
  <si>
    <t xml:space="preserve">настольный, вода: гор./хол.;
Производительность: нагрева воды-5 л/ч (до 90 градусов цельсия);
Производительность: охлаждения воды-0,5 л/ч (до 15 градусов цельсия);
Охлаждение: электронное;
Цвет: белый
</t>
  </si>
  <si>
    <t>14.19.12.110.000.00.0839.000000000000</t>
  </si>
  <si>
    <t>Костюм</t>
  </si>
  <si>
    <t>мужской, спортивный, трикотажный, из хлопчатобумажной пряжи, ГОСТ 31410-2009</t>
  </si>
  <si>
    <t>32.30.14.000.017.00.0796.000000000000</t>
  </si>
  <si>
    <t>для армрестлинга</t>
  </si>
  <si>
    <t>апрель, май</t>
  </si>
  <si>
    <t>17.21.15.350.001.00.0796.000000000007</t>
  </si>
  <si>
    <t>Конверты</t>
  </si>
  <si>
    <t>формат Евро Е65 (110 х 220 мм)</t>
  </si>
  <si>
    <t>бумага белая, 80 гр. МК, с линиями для указания адреса и индекса отправителя и получателя</t>
  </si>
  <si>
    <t>17.21.15.350.001.00.0796.000000000004</t>
  </si>
  <si>
    <t>формат C5 (162 х 229 мм)</t>
  </si>
  <si>
    <t>17.21.15.350.001.00.0796.000000000003</t>
  </si>
  <si>
    <t>формат C4 (229 х 324 мм)</t>
  </si>
  <si>
    <t>бумага белая, 120 гр. МК, с линиями для указания адреса и индекса отправителя и получателя</t>
  </si>
  <si>
    <t>45.20.21.335.002.00.0777.000000000000</t>
  </si>
  <si>
    <t>Услуги по техническому обслуживанию автотранспорта/специальной техники</t>
  </si>
  <si>
    <t>Услуги по замене запасных частей  автомобиля  Kia Cerato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</si>
  <si>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</si>
  <si>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</si>
  <si>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май - декабрь</t>
  </si>
  <si>
    <t>45.20.21.335.000.00.0777.000000000000</t>
  </si>
  <si>
    <t>Услуги по диагностике автотранспорта</t>
  </si>
  <si>
    <t>45.20.30.335.001.00.0777.000000000000</t>
  </si>
  <si>
    <t>Услуги по полировке автотранспорта</t>
  </si>
  <si>
    <t xml:space="preserve"> полировка кузова автомобиля  Тойота LC 200</t>
  </si>
  <si>
    <t>45.20.30.335.002.00.0777.000000000000</t>
  </si>
  <si>
    <t>Услуги по химической обработке машин</t>
  </si>
  <si>
    <t>Комплекс услуг по химической обработке машин</t>
  </si>
  <si>
    <t>химчистка салона автомобиля  Тойота LC 200</t>
  </si>
  <si>
    <t xml:space="preserve">февраль, март </t>
  </si>
  <si>
    <t>45.20.13.335.000.00.0777.000000000000</t>
  </si>
  <si>
    <t>Услуги по проведению балансировки колес (шин) автотранспортных средств</t>
  </si>
  <si>
    <t>45.20.30.335.003.00.0777.000000000000</t>
  </si>
  <si>
    <t>Услуги по мойке автотранспорта/спецтехники</t>
  </si>
  <si>
    <t>52.21.24.000.000.00.0777.000000000000</t>
  </si>
  <si>
    <t>Услуги стоянок (парковок) для транспортных средств</t>
  </si>
  <si>
    <t>декбрь 2015, январь 2016</t>
  </si>
  <si>
    <t>23.19.91.000.001.00.0777.000000000000</t>
  </si>
  <si>
    <t>Услуга по тонировке стекол</t>
  </si>
  <si>
    <t>услуга по тонировке, затемнению стекол</t>
  </si>
  <si>
    <t>Услуги по тонировке заднего стекла автомобиля  Chevrolet Captiva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</si>
  <si>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</si>
  <si>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</si>
  <si>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июнь, ноябрь</t>
  </si>
  <si>
    <t>71.20.14.000.000.00.0777.000000000000</t>
  </si>
  <si>
    <t>Услуги по техническому контролю (осмотру) дорожных транспортных средств</t>
  </si>
  <si>
    <t>технический осмотр автомашин Chevrolet Captiva, Тойота LC 200 и LC 100</t>
  </si>
  <si>
    <t>март, ноябрь</t>
  </si>
  <si>
    <t>март,  ноябрь</t>
  </si>
  <si>
    <t>74.90.12.000.001.00.0777.000000000000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</si>
  <si>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</si>
  <si>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</si>
  <si>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 xml:space="preserve">изготовление визиток с фирменным логотипом Общества, в количестве 1000 штук, разработка дизайна </t>
  </si>
  <si>
    <t>53.10.12.900.000.00.0777.000000000000</t>
  </si>
  <si>
    <t>Услуги почтовые, связанные с письмами</t>
  </si>
  <si>
    <t>53.10.11.100.000.00.0777.000000000000</t>
  </si>
  <si>
    <t>Услуги по подписке на печатные периодические издания</t>
  </si>
  <si>
    <t>на журнал Электроэнергетика Казахстана</t>
  </si>
  <si>
    <t>58.14.31.000.000.00.0777.000000000000</t>
  </si>
  <si>
    <t>Услуги по размещению рекламы в печатных периодических изданиях</t>
  </si>
  <si>
    <t>Услуги по размещению рекламы в в печатных периодических изданиях</t>
  </si>
  <si>
    <t>февраль, апрель, июнь, август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</si>
  <si>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</si>
  <si>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</si>
  <si>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</si>
  <si>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61.10.43.100.000.00.0777.000000000000</t>
  </si>
  <si>
    <t>62.09.20.000.007.00.0777.000000000000</t>
  </si>
  <si>
    <t>61.20.11.100.000.00.0777.000000000000</t>
  </si>
  <si>
    <t>Услуги сотовой связи</t>
  </si>
  <si>
    <t xml:space="preserve">для Председателя Правления и Заместителям Председателя Правления </t>
  </si>
  <si>
    <t>60.20.12.000.000.00.0777.000000000000</t>
  </si>
  <si>
    <t>Услуги по трансляции телевизионных программ (кроме в режиме он-лайн, подписки)</t>
  </si>
  <si>
    <t>Услуги кабельного телевидения</t>
  </si>
  <si>
    <t>62.09.20.000.002.00.0777.000000000000</t>
  </si>
  <si>
    <t>Услуги по установке и настройке программного обеспечения</t>
  </si>
  <si>
    <t>69.20.23.000.000.00.0777.000000000000</t>
  </si>
  <si>
    <t>Услуги консультационные в области бухгалтерского учета</t>
  </si>
  <si>
    <t>февраль</t>
  </si>
  <si>
    <t>февраль-декабрь</t>
  </si>
  <si>
    <t>64.99.19.335.004.00.0777.000000000000</t>
  </si>
  <si>
    <t>Квартальная абонентская плата за поддержание системы реестров, взимаемая с эмитента;  выдача эмитенту выписки с лицевого счета по ценным бумагам одного НИН на определенную дату</t>
  </si>
  <si>
    <t>86.10.19.335.000.00.0777.000000000000</t>
  </si>
  <si>
    <t>Услуги по оказанию стационарной многопрофильной медицинской помощи</t>
  </si>
  <si>
    <t>65.12.12.335.000.00.0777.000000000000</t>
  </si>
  <si>
    <t>Услуги по медицинскому страхованию на случай болезни</t>
  </si>
  <si>
    <t>апрель 2016 - апрель 2017</t>
  </si>
  <si>
    <t>65.12.11.335.000.00.0777.000000000000</t>
  </si>
  <si>
    <t>68.20.12.960.000.00.0777.000000000000</t>
  </si>
  <si>
    <t>Услуги по аренде административных/производственных помещений</t>
  </si>
  <si>
    <t>69.10.19.000.000.00.0777.000000000000</t>
  </si>
  <si>
    <t>69.20.10.000.002.00.0777.000000000000</t>
  </si>
  <si>
    <t>Услуги по проведению аудита финансовой отчетности</t>
  </si>
  <si>
    <t xml:space="preserve"> аудит финансовой  отчетности за 2015 год</t>
  </si>
  <si>
    <t>74.90.19.000.001.00.0777.000000000000</t>
  </si>
  <si>
    <t>Услуги консультационные по разработке, внедрению, подготовке и сертификации систем менеджмента</t>
  </si>
  <si>
    <t>наблюдательный аудит СМК</t>
  </si>
  <si>
    <t xml:space="preserve">изготовление поздравительных открыток с фирменным логотипом АО "КОРЭМ"200 шт. в 1 квартале 2016 г., и 440 шт. в 4 квартале 2016 года.Бумага перламутровая, плотность не менее 240 г/м2, полноцветная печать, размер не более А5, разработка дизайна </t>
  </si>
  <si>
    <t>март, ноябрь, декабрь</t>
  </si>
  <si>
    <t xml:space="preserve">изготовление годового отчета. Дизайн, бумага внутреннего блока – глянцевая мелованная, 130 гр, полноцветная печать 4+4, обложка 250-300 гр, сглянцовым припресом, скрепление термоклей, на русском, казахском и английских языквх - 190-200 стр, в количестве 20 штук  </t>
  </si>
  <si>
    <t>изготовление изготовление грамот дню независимости РК и дню энергетиков, в количестве 10 штук</t>
  </si>
  <si>
    <t>изготовление настольного торгового календаря на 2017 год,  в количестве 160 штук</t>
  </si>
  <si>
    <t>74.30.11.000.001.00.0777.000000000000</t>
  </si>
  <si>
    <t>Услуги по письменному переводу</t>
  </si>
  <si>
    <t>56.29.19.335.000.00.0777.000000000000</t>
  </si>
  <si>
    <t>Услуги по организации питания на мероприятиях и обслуживание</t>
  </si>
  <si>
    <t>62.02.30.000.001.00.0777.000000000000</t>
  </si>
  <si>
    <t>Услуги по сопровождению и технической поддержке информационной системы</t>
  </si>
  <si>
    <t>Услуги по актуализации Единого номенклатурного справочника товаров, работ и услуг</t>
  </si>
  <si>
    <t>изменен приказ № 10 от 01.02.2016 г.</t>
  </si>
  <si>
    <t>45-1 Т</t>
  </si>
  <si>
    <t>64-2 Т</t>
  </si>
  <si>
    <t>11,14,19,20,21</t>
  </si>
  <si>
    <t>74-1 Т</t>
  </si>
  <si>
    <t>39-1 У</t>
  </si>
  <si>
    <t xml:space="preserve">изготовление поздравительных открыток с фирменным логотипом АО "КОРЭМ" 90 шт. в 1 квартале 2016 г., 170 шт. в 4 квартале 2016 года.Бумага плотность не менее 240 г/м2, полноцветная печать, размер не более А5, разработка дизайна </t>
  </si>
  <si>
    <t>6,20,21</t>
  </si>
  <si>
    <t>48 У</t>
  </si>
  <si>
    <t xml:space="preserve">изготовление свидетельств для операторов торгов участника централизованных торгов. Дизайн, бумага 240, цветность 4+4,  в количестве 300 штук  </t>
  </si>
  <si>
    <t>дополнен</t>
  </si>
  <si>
    <t>110 Т</t>
  </si>
  <si>
    <t>29.32.30.990.074.00.0796.000000000004</t>
  </si>
  <si>
    <t>Выключатель</t>
  </si>
  <si>
    <t>стартера, для легкового автомобиля</t>
  </si>
  <si>
    <t>для автомобиля Land Cruiser 100</t>
  </si>
  <si>
    <t>изменен приказ № 12 от 25.02.2016 г.</t>
  </si>
  <si>
    <t>99-1 Т</t>
  </si>
  <si>
    <t>8,11,14,15,22</t>
  </si>
  <si>
    <t>100-1 Т</t>
  </si>
  <si>
    <t>102-1 Т</t>
  </si>
  <si>
    <t>103-1 Т</t>
  </si>
  <si>
    <t>111 Т</t>
  </si>
  <si>
    <t>112 Т</t>
  </si>
  <si>
    <t>29.32.30.990.090.00.0796.000000000000</t>
  </si>
  <si>
    <t>Шарнир</t>
  </si>
  <si>
    <t>регулировки угловых скоростей, для легкового автомобиля, наружный</t>
  </si>
  <si>
    <t>29-1 У</t>
  </si>
  <si>
    <t>апрель-декабрь</t>
  </si>
  <si>
    <t>30-1 У</t>
  </si>
  <si>
    <t>исключен</t>
  </si>
  <si>
    <t>изменен приказ № 19 от 12.04.2016 г.</t>
  </si>
  <si>
    <t>Стеллаж книжний с двумя нижними дверцами. Длина: 800 мм
Ширина: 350 мм
Высота: 2000 мм.           Каркас ЛДСП 16 мм.           Цвет:  красное дерево</t>
  </si>
  <si>
    <t>Длина: 1200 мм
Ширина: 540 мм
Высота: 620 мм. Полки толщиной 20 мм 
Шкаф двухстворчатый. Каркас ЛДСП 16 мм. Цвет:  красное дерево</t>
  </si>
  <si>
    <t>Длина: 1200 мм
Ширина: 540 мм
Высота: 620 мм. Полки толщиной 20 мм 
Шкаф двухстворчатый. Каркас ЛДСП 16 мм. Цвет:  яблоня</t>
  </si>
  <si>
    <t>113 Т</t>
  </si>
  <si>
    <t>25.99.12.400.038.00.0796.000000000001</t>
  </si>
  <si>
    <t>Кофейник</t>
  </si>
  <si>
    <t>вместимость 1,5 л</t>
  </si>
  <si>
    <t>кофемашина, способ приготовление кофе в капсулах</t>
  </si>
  <si>
    <t>изменен приказ № 24 от 03.06.2016 г.</t>
  </si>
  <si>
    <t>изменен приказ № 28 от 18.07.2016 г.</t>
  </si>
  <si>
    <t>114 Т</t>
  </si>
  <si>
    <t>22.29.25.700.000.00.0796.000000000003</t>
  </si>
  <si>
    <t>адресная, пластиковая, формат А4, 50 мм</t>
  </si>
  <si>
    <t>папка поздравительная</t>
  </si>
  <si>
    <t>49 У</t>
  </si>
  <si>
    <t>перевод на английский язык документов СД</t>
  </si>
  <si>
    <t>июль-декабрь</t>
  </si>
  <si>
    <t>50 У</t>
  </si>
  <si>
    <t>77.21.10.900.000.00.0777.000000000000</t>
  </si>
  <si>
    <t>Услуги по аренде спортивного оборудования и инвентаря для развлечений и отдыха</t>
  </si>
  <si>
    <t>аренда спортивного зала для подготовки к участию в Спартакиаде АО "Самрук-Казына" на кубок Председателя Правления</t>
  </si>
  <si>
    <t>август</t>
  </si>
  <si>
    <t>август-декабрь</t>
  </si>
  <si>
    <t>115 Т</t>
  </si>
  <si>
    <t>116 Т</t>
  </si>
  <si>
    <t>25.99.24.000.001.00.0796.000000000000</t>
  </si>
  <si>
    <t>Рамка</t>
  </si>
  <si>
    <t>рамки для фотографий</t>
  </si>
  <si>
    <t>105-1 Т</t>
  </si>
  <si>
    <t>футбольная спортивная форма для  участия Спартакиаде АО "Самрук-Казына" на кубок Председателя Правления, с логотипом и номерами</t>
  </si>
  <si>
    <t>6,7,19,20,21</t>
  </si>
  <si>
    <t>102-2 Т</t>
  </si>
  <si>
    <t>Стул ИЗО Функционал: статичное положение. Материал: каркас — металл, обивка — гобелен. Цвет: черный</t>
  </si>
  <si>
    <t>6,7,8,11,14,15,19,20,21,22</t>
  </si>
  <si>
    <t>изменен приказ №32 от 04.08.2016 г.</t>
  </si>
  <si>
    <t>117 Т</t>
  </si>
  <si>
    <t xml:space="preserve">август, сентябрь </t>
  </si>
  <si>
    <t xml:space="preserve">дополнен </t>
  </si>
  <si>
    <t>118 Т</t>
  </si>
  <si>
    <t>29.32.30.990.033.00.0796.000000000000</t>
  </si>
  <si>
    <t>Гайка</t>
  </si>
  <si>
    <t>крепления колес, правая резьба</t>
  </si>
  <si>
    <t xml:space="preserve">секретка болта ступицы LC 200 с ключем </t>
  </si>
  <si>
    <t>112-1 Т</t>
  </si>
  <si>
    <t>сентябрь, октябрь</t>
  </si>
  <si>
    <t>изменен приказ № 33 от 11.08.2016 г.</t>
  </si>
  <si>
    <t>119 Т</t>
  </si>
  <si>
    <t>29.32.30.400.002.00.0796.000000000003</t>
  </si>
  <si>
    <t>Подшипник ступицы</t>
  </si>
  <si>
    <t>задний, для легкового автомобиля</t>
  </si>
  <si>
    <t>для автомобиля Land Cruiser 200</t>
  </si>
  <si>
    <t>120 Т</t>
  </si>
  <si>
    <t>29.32.30.300.023.00.0796.000000000003</t>
  </si>
  <si>
    <t>Крестовина</t>
  </si>
  <si>
    <t>карданного вала, для легкового автомобиля, с подшипниками и манжетами</t>
  </si>
  <si>
    <t>сентябрь</t>
  </si>
  <si>
    <t xml:space="preserve">сентябрь </t>
  </si>
  <si>
    <t>121 Т</t>
  </si>
  <si>
    <t>29.32.30.300.050.01.0796.000000000000</t>
  </si>
  <si>
    <t>коробки передач, для легкового автомобиля</t>
  </si>
  <si>
    <t>122 Т</t>
  </si>
  <si>
    <t>29.32.30.300.011.02.0796.000000000000</t>
  </si>
  <si>
    <t>Прокладка</t>
  </si>
  <si>
    <t>51 У</t>
  </si>
  <si>
    <t>Услуги по замене масел в трансмиссии  автомобилей  Тойота LC 200, Chevrolet Captiva</t>
  </si>
  <si>
    <t>52 У</t>
  </si>
  <si>
    <t>Услуги по замене запасных частей автомобиля  Тойота LC 200</t>
  </si>
  <si>
    <t>изменен приказ №36 от 06.09.2016 г.</t>
  </si>
  <si>
    <t>53 У</t>
  </si>
  <si>
    <t>85.59.11.335.001.00.0777.000000000000</t>
  </si>
  <si>
    <t>Услуги по обучению языкам</t>
  </si>
  <si>
    <t>Обучение английскому языку по Дорожной карте 2х человек</t>
  </si>
  <si>
    <t xml:space="preserve">сентябрь-декабрь </t>
  </si>
  <si>
    <t>123 Т</t>
  </si>
  <si>
    <t>29.32.30.300.048.00.0796.000000000000</t>
  </si>
  <si>
    <t>Кольцо</t>
  </si>
  <si>
    <t>фильтра коробки передач, для легкового автомобиля</t>
  </si>
  <si>
    <t>для автомобиля Land Cruiser 201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</si>
  <si>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</si>
  <si>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</si>
  <si>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</si>
  <si>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</si>
  <si>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</si>
  <si>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</si>
  <si>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</si>
  <si>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</si>
  <si>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29.32.30.300.007.00.0796.000000000000</t>
  </si>
  <si>
    <t>Кольцо стопорное</t>
  </si>
  <si>
    <t>для промежуточного вала коробки передач автотранспортных средств</t>
  </si>
  <si>
    <t>29.32.30.990.098.01.0796.000000000007</t>
  </si>
  <si>
    <t>для легкового автомобиля, ступицы</t>
  </si>
  <si>
    <t>29.32.30.630.008.00.0796.000000000000</t>
  </si>
  <si>
    <t>Кольцо уплотнительное</t>
  </si>
  <si>
    <t>для глушителя легкового автомобиля</t>
  </si>
  <si>
    <t>29.32.30.990.008.00.0796.000000000002</t>
  </si>
  <si>
    <t>Втулка</t>
  </si>
  <si>
    <t>для легкового автомобиля, для шкворня</t>
  </si>
  <si>
    <t>29.32.30.990.046.00.0796.000000000000</t>
  </si>
  <si>
    <t>Шайба</t>
  </si>
  <si>
    <t>ступицы, для легкового автомобиля</t>
  </si>
  <si>
    <t>20.59.59.690.001.00.0796.000000000000</t>
  </si>
  <si>
    <t>для очистки и обезжиривания деталей тормозной системы и сцепления, аэрозоль</t>
  </si>
  <si>
    <t>20.59.41.900.000.00.0796.000000000000</t>
  </si>
  <si>
    <t>Ключ</t>
  </si>
  <si>
    <t>жидкий, для облегченного отсоединения прикипевших, пригоревших, приржавевших поверхностей, эмульсионный</t>
  </si>
  <si>
    <t>73-1 Т</t>
  </si>
  <si>
    <t>октябрь</t>
  </si>
  <si>
    <t>октябрь, ноябрь</t>
  </si>
  <si>
    <t>изменен приказ №40 от 20.09.2016 г.</t>
  </si>
  <si>
    <t>54 У</t>
  </si>
  <si>
    <t>112-2 Т</t>
  </si>
  <si>
    <t>11,14,18,20,21</t>
  </si>
  <si>
    <t>132 Т</t>
  </si>
  <si>
    <t>29.32.20.990.013.00.0796.000000000000</t>
  </si>
  <si>
    <t>Стекло</t>
  </si>
  <si>
    <t>лобовое, для легкового автомобиля, триплекс</t>
  </si>
  <si>
    <t>для автомобиля Land Cruiser 100 с установкой</t>
  </si>
  <si>
    <t>октябрь, ноябарь</t>
  </si>
  <si>
    <t>изменен приказ №42 от 18.10.2016 г.</t>
  </si>
  <si>
    <t>изменен приказ №53 от 20.12.2016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</si>
</sst>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Fill="1" applyAlignment="1">
      <alignment horizontal="center"/>
      <protection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wrapText="1"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left"/>
      <protection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7" fillId="0" borderId="10" xfId="0" applyFont="1" applyFill="1" applyBorder="1" applyAlignment="1">
      <alignment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wrapText="1"/>
    </xf>
    <xf numFmtId="2" fontId="46" fillId="0" borderId="12" xfId="0" applyNumberFormat="1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6" fillId="0" borderId="13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wrapText="1"/>
    </xf>
    <xf numFmtId="0" fontId="52" fillId="0" borderId="10" xfId="42" applyFont="1" applyFill="1" applyBorder="1" applyAlignment="1">
      <alignment horizontal="center" vertical="center" wrapText="1"/>
    </xf>
    <xf numFmtId="0" fontId="3" fillId="0" borderId="19" xfId="53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/>
    </xf>
    <xf numFmtId="4" fontId="47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wrapText="1"/>
    </xf>
    <xf numFmtId="2" fontId="46" fillId="0" borderId="10" xfId="0" applyNumberFormat="1" applyFont="1" applyFill="1" applyBorder="1" applyAlignment="1">
      <alignment horizontal="center" vertical="center"/>
    </xf>
    <xf numFmtId="17" fontId="46" fillId="0" borderId="10" xfId="0" applyNumberFormat="1" applyFont="1" applyFill="1" applyBorder="1" applyAlignment="1">
      <alignment horizontal="center" vertical="center" wrapText="1"/>
    </xf>
    <xf numFmtId="49" fontId="3" fillId="0" borderId="18" xfId="53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/>
    </xf>
    <xf numFmtId="0" fontId="46" fillId="0" borderId="12" xfId="0" applyFont="1" applyFill="1" applyBorder="1" applyAlignment="1">
      <alignment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0"/>
  <sheetViews>
    <sheetView tabSelected="1" zoomScalePageLayoutView="0" workbookViewId="0" topLeftCell="F1">
      <selection activeCell="X17" sqref="X17"/>
    </sheetView>
  </sheetViews>
  <sheetFormatPr defaultColWidth="9.140625" defaultRowHeight="15"/>
  <cols>
    <col min="1" max="1" width="9.140625" style="23" customWidth="1"/>
    <col min="2" max="2" width="12.140625" style="23" customWidth="1"/>
    <col min="3" max="3" width="23.140625" style="23" customWidth="1"/>
    <col min="4" max="4" width="14.57421875" style="23" customWidth="1"/>
    <col min="5" max="5" width="23.140625" style="23" customWidth="1"/>
    <col min="6" max="6" width="19.140625" style="23" customWidth="1"/>
    <col min="7" max="7" width="6.7109375" style="23" customWidth="1"/>
    <col min="8" max="8" width="7.140625" style="4" customWidth="1"/>
    <col min="9" max="9" width="11.00390625" style="23" customWidth="1"/>
    <col min="10" max="10" width="14.7109375" style="23" customWidth="1"/>
    <col min="11" max="11" width="13.28125" style="23" customWidth="1"/>
    <col min="12" max="12" width="13.57421875" style="23" customWidth="1"/>
    <col min="13" max="13" width="8.140625" style="23" customWidth="1"/>
    <col min="14" max="14" width="13.140625" style="23" customWidth="1"/>
    <col min="15" max="15" width="21.57421875" style="23" customWidth="1"/>
    <col min="16" max="18" width="9.140625" style="23" customWidth="1"/>
    <col min="19" max="19" width="13.28125" style="23" customWidth="1"/>
    <col min="20" max="21" width="15.8515625" style="23" customWidth="1"/>
    <col min="22" max="22" width="9.7109375" style="23" customWidth="1"/>
    <col min="23" max="23" width="9.140625" style="23" customWidth="1"/>
    <col min="24" max="24" width="20.8515625" style="4" customWidth="1"/>
    <col min="25" max="25" width="25.421875" style="23" customWidth="1"/>
    <col min="26" max="16384" width="9.140625" style="23" customWidth="1"/>
  </cols>
  <sheetData>
    <row r="1" spans="10:21" ht="18.75">
      <c r="J1" s="24"/>
      <c r="T1" s="25" t="s">
        <v>0</v>
      </c>
      <c r="U1" s="25"/>
    </row>
    <row r="2" spans="20:21" ht="18.75">
      <c r="T2" s="25" t="s">
        <v>329</v>
      </c>
      <c r="U2" s="25"/>
    </row>
    <row r="3" spans="20:21" ht="18.75">
      <c r="T3" s="25" t="s">
        <v>330</v>
      </c>
      <c r="U3" s="25"/>
    </row>
    <row r="4" spans="20:21" ht="18.75">
      <c r="T4" s="25" t="s">
        <v>703</v>
      </c>
      <c r="U4" s="25"/>
    </row>
    <row r="5" spans="20:21" ht="18.75">
      <c r="T5" s="25" t="s">
        <v>719</v>
      </c>
      <c r="U5" s="25"/>
    </row>
    <row r="6" spans="20:21" ht="18.75">
      <c r="T6" s="25" t="s">
        <v>734</v>
      </c>
      <c r="U6" s="25"/>
    </row>
    <row r="7" spans="20:21" ht="18.75">
      <c r="T7" s="25" t="s">
        <v>743</v>
      </c>
      <c r="U7" s="25"/>
    </row>
    <row r="8" spans="20:21" ht="18.75">
      <c r="T8" s="25" t="s">
        <v>744</v>
      </c>
      <c r="U8" s="25"/>
    </row>
    <row r="9" spans="20:21" ht="18.75">
      <c r="T9" s="25" t="s">
        <v>769</v>
      </c>
      <c r="U9" s="25"/>
    </row>
    <row r="10" spans="20:21" ht="18.75">
      <c r="T10" s="25" t="s">
        <v>780</v>
      </c>
      <c r="U10" s="25"/>
    </row>
    <row r="11" spans="20:21" ht="18.75">
      <c r="T11" s="25" t="s">
        <v>802</v>
      </c>
      <c r="U11" s="25"/>
    </row>
    <row r="12" spans="20:21" ht="18.75">
      <c r="T12" s="25" t="s">
        <v>843</v>
      </c>
      <c r="U12" s="25"/>
    </row>
    <row r="13" spans="20:21" ht="18.75">
      <c r="T13" s="25" t="s">
        <v>853</v>
      </c>
      <c r="U13" s="25"/>
    </row>
    <row r="14" spans="20:21" ht="18.75">
      <c r="T14" s="25" t="s">
        <v>854</v>
      </c>
      <c r="U14" s="25"/>
    </row>
    <row r="15" spans="1:24" s="26" customFormat="1" ht="12.75">
      <c r="A15" s="78" t="s">
        <v>331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</row>
    <row r="16" spans="1:23" ht="12.75">
      <c r="A16" s="4"/>
      <c r="B16" s="4"/>
      <c r="C16" s="4"/>
      <c r="D16" s="4"/>
      <c r="E16" s="4"/>
      <c r="F16" s="4"/>
      <c r="G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4" ht="102">
      <c r="A17" s="5" t="s">
        <v>1</v>
      </c>
      <c r="B17" s="5" t="s">
        <v>2</v>
      </c>
      <c r="C17" s="5" t="s">
        <v>3</v>
      </c>
      <c r="D17" s="5" t="s">
        <v>4</v>
      </c>
      <c r="E17" s="5" t="s">
        <v>5</v>
      </c>
      <c r="F17" s="5" t="s">
        <v>6</v>
      </c>
      <c r="G17" s="5" t="s">
        <v>7</v>
      </c>
      <c r="H17" s="5" t="s">
        <v>8</v>
      </c>
      <c r="I17" s="5" t="s">
        <v>9</v>
      </c>
      <c r="J17" s="5" t="s">
        <v>10</v>
      </c>
      <c r="K17" s="5" t="s">
        <v>11</v>
      </c>
      <c r="L17" s="5" t="s">
        <v>12</v>
      </c>
      <c r="M17" s="5" t="s">
        <v>13</v>
      </c>
      <c r="N17" s="5" t="s">
        <v>14</v>
      </c>
      <c r="O17" s="5" t="s">
        <v>15</v>
      </c>
      <c r="P17" s="5" t="s">
        <v>16</v>
      </c>
      <c r="Q17" s="5" t="s">
        <v>17</v>
      </c>
      <c r="R17" s="5" t="s">
        <v>18</v>
      </c>
      <c r="S17" s="5" t="s">
        <v>19</v>
      </c>
      <c r="T17" s="5" t="s">
        <v>20</v>
      </c>
      <c r="U17" s="5" t="s">
        <v>21</v>
      </c>
      <c r="V17" s="5" t="s">
        <v>22</v>
      </c>
      <c r="W17" s="5" t="s">
        <v>23</v>
      </c>
      <c r="X17" s="5" t="s">
        <v>24</v>
      </c>
    </row>
    <row r="18" spans="1:24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  <c r="M18" s="6">
        <v>13</v>
      </c>
      <c r="N18" s="6">
        <v>14</v>
      </c>
      <c r="O18" s="6">
        <v>15</v>
      </c>
      <c r="P18" s="6">
        <v>16</v>
      </c>
      <c r="Q18" s="6">
        <v>17</v>
      </c>
      <c r="R18" s="6">
        <v>18</v>
      </c>
      <c r="S18" s="6">
        <v>19</v>
      </c>
      <c r="T18" s="6">
        <v>20</v>
      </c>
      <c r="U18" s="6">
        <v>21</v>
      </c>
      <c r="V18" s="6">
        <v>22</v>
      </c>
      <c r="W18" s="6">
        <v>23</v>
      </c>
      <c r="X18" s="6">
        <v>24</v>
      </c>
    </row>
    <row r="19" spans="1:24" ht="12.75">
      <c r="A19" s="27" t="s">
        <v>25</v>
      </c>
      <c r="B19" s="15"/>
      <c r="C19" s="15"/>
      <c r="D19" s="15"/>
      <c r="E19" s="15"/>
      <c r="F19" s="15"/>
      <c r="G19" s="15"/>
      <c r="H19" s="6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6"/>
    </row>
    <row r="20" spans="1:25" s="4" customFormat="1" ht="76.5">
      <c r="A20" s="6" t="s">
        <v>26</v>
      </c>
      <c r="B20" s="28" t="s">
        <v>27</v>
      </c>
      <c r="C20" s="6" t="s">
        <v>332</v>
      </c>
      <c r="D20" s="19" t="s">
        <v>28</v>
      </c>
      <c r="E20" s="6" t="s">
        <v>333</v>
      </c>
      <c r="F20" s="6" t="s">
        <v>29</v>
      </c>
      <c r="G20" s="6" t="s">
        <v>30</v>
      </c>
      <c r="H20" s="7">
        <v>30.7</v>
      </c>
      <c r="I20" s="6">
        <v>710000000</v>
      </c>
      <c r="J20" s="6" t="s">
        <v>31</v>
      </c>
      <c r="K20" s="6" t="s">
        <v>286</v>
      </c>
      <c r="L20" s="6" t="s">
        <v>31</v>
      </c>
      <c r="M20" s="6" t="s">
        <v>32</v>
      </c>
      <c r="N20" s="6" t="s">
        <v>33</v>
      </c>
      <c r="O20" s="6" t="s">
        <v>34</v>
      </c>
      <c r="P20" s="6">
        <v>5111</v>
      </c>
      <c r="Q20" s="6" t="s">
        <v>35</v>
      </c>
      <c r="R20" s="6">
        <v>200</v>
      </c>
      <c r="S20" s="6">
        <v>845</v>
      </c>
      <c r="T20" s="8">
        <v>0</v>
      </c>
      <c r="U20" s="8">
        <f>T20*1.12</f>
        <v>0</v>
      </c>
      <c r="V20" s="6" t="s">
        <v>36</v>
      </c>
      <c r="W20" s="6">
        <v>2016</v>
      </c>
      <c r="X20" s="6"/>
      <c r="Y20" s="23"/>
    </row>
    <row r="21" spans="1:25" s="4" customFormat="1" ht="76.5">
      <c r="A21" s="6" t="s">
        <v>334</v>
      </c>
      <c r="B21" s="28" t="s">
        <v>27</v>
      </c>
      <c r="C21" s="6" t="s">
        <v>332</v>
      </c>
      <c r="D21" s="19" t="s">
        <v>28</v>
      </c>
      <c r="E21" s="6" t="s">
        <v>333</v>
      </c>
      <c r="F21" s="6" t="s">
        <v>29</v>
      </c>
      <c r="G21" s="6" t="s">
        <v>30</v>
      </c>
      <c r="H21" s="7">
        <v>65</v>
      </c>
      <c r="I21" s="6">
        <v>710000000</v>
      </c>
      <c r="J21" s="6" t="s">
        <v>31</v>
      </c>
      <c r="K21" s="6" t="s">
        <v>286</v>
      </c>
      <c r="L21" s="6" t="s">
        <v>31</v>
      </c>
      <c r="M21" s="6" t="s">
        <v>32</v>
      </c>
      <c r="N21" s="6" t="s">
        <v>33</v>
      </c>
      <c r="O21" s="6" t="s">
        <v>34</v>
      </c>
      <c r="P21" s="6">
        <v>5111</v>
      </c>
      <c r="Q21" s="6" t="s">
        <v>35</v>
      </c>
      <c r="R21" s="6">
        <v>153</v>
      </c>
      <c r="S21" s="6">
        <v>1100</v>
      </c>
      <c r="T21" s="8">
        <f>R21*S21</f>
        <v>168300</v>
      </c>
      <c r="U21" s="8">
        <f>T21*1.12</f>
        <v>188496.00000000003</v>
      </c>
      <c r="V21" s="6" t="s">
        <v>36</v>
      </c>
      <c r="W21" s="6">
        <v>2016</v>
      </c>
      <c r="X21" s="6" t="s">
        <v>335</v>
      </c>
      <c r="Y21" s="23"/>
    </row>
    <row r="22" spans="1:25" s="4" customFormat="1" ht="63.75">
      <c r="A22" s="6" t="s">
        <v>37</v>
      </c>
      <c r="B22" s="28" t="s">
        <v>27</v>
      </c>
      <c r="C22" s="6" t="s">
        <v>336</v>
      </c>
      <c r="D22" s="18" t="s">
        <v>28</v>
      </c>
      <c r="E22" s="11" t="s">
        <v>337</v>
      </c>
      <c r="F22" s="6" t="s">
        <v>338</v>
      </c>
      <c r="G22" s="6" t="s">
        <v>339</v>
      </c>
      <c r="H22" s="7">
        <v>0</v>
      </c>
      <c r="I22" s="6">
        <v>710000000</v>
      </c>
      <c r="J22" s="6" t="s">
        <v>31</v>
      </c>
      <c r="K22" s="6" t="s">
        <v>286</v>
      </c>
      <c r="L22" s="6" t="s">
        <v>31</v>
      </c>
      <c r="M22" s="6" t="s">
        <v>32</v>
      </c>
      <c r="N22" s="6" t="s">
        <v>38</v>
      </c>
      <c r="O22" s="6" t="s">
        <v>39</v>
      </c>
      <c r="P22" s="6">
        <v>5111</v>
      </c>
      <c r="Q22" s="6" t="s">
        <v>35</v>
      </c>
      <c r="R22" s="6">
        <v>10</v>
      </c>
      <c r="S22" s="6">
        <v>466</v>
      </c>
      <c r="T22" s="8">
        <v>4660</v>
      </c>
      <c r="U22" s="8">
        <f aca="true" t="shared" si="0" ref="U22:U90">T22*1.12</f>
        <v>5219.200000000001</v>
      </c>
      <c r="V22" s="6"/>
      <c r="W22" s="6">
        <v>2016</v>
      </c>
      <c r="X22" s="6"/>
      <c r="Y22" s="29"/>
    </row>
    <row r="23" spans="1:25" ht="63.75">
      <c r="A23" s="6" t="s">
        <v>40</v>
      </c>
      <c r="B23" s="6" t="s">
        <v>27</v>
      </c>
      <c r="C23" s="6" t="s">
        <v>340</v>
      </c>
      <c r="D23" s="6" t="s">
        <v>28</v>
      </c>
      <c r="E23" s="6" t="s">
        <v>341</v>
      </c>
      <c r="F23" s="6" t="s">
        <v>342</v>
      </c>
      <c r="G23" s="6" t="s">
        <v>339</v>
      </c>
      <c r="H23" s="7">
        <v>0</v>
      </c>
      <c r="I23" s="6">
        <v>710000000</v>
      </c>
      <c r="J23" s="6" t="s">
        <v>31</v>
      </c>
      <c r="K23" s="6" t="s">
        <v>286</v>
      </c>
      <c r="L23" s="6" t="s">
        <v>31</v>
      </c>
      <c r="M23" s="6" t="s">
        <v>32</v>
      </c>
      <c r="N23" s="6" t="s">
        <v>38</v>
      </c>
      <c r="O23" s="6" t="s">
        <v>39</v>
      </c>
      <c r="P23" s="6">
        <v>736</v>
      </c>
      <c r="Q23" s="6" t="s">
        <v>42</v>
      </c>
      <c r="R23" s="6">
        <v>10</v>
      </c>
      <c r="S23" s="6">
        <v>322</v>
      </c>
      <c r="T23" s="8">
        <v>3220</v>
      </c>
      <c r="U23" s="8">
        <f t="shared" si="0"/>
        <v>3606.4000000000005</v>
      </c>
      <c r="V23" s="6"/>
      <c r="W23" s="6">
        <v>2016</v>
      </c>
      <c r="X23" s="6"/>
      <c r="Y23" s="29"/>
    </row>
    <row r="24" spans="1:25" ht="63.75">
      <c r="A24" s="6" t="s">
        <v>41</v>
      </c>
      <c r="B24" s="28" t="s">
        <v>27</v>
      </c>
      <c r="C24" s="6" t="s">
        <v>343</v>
      </c>
      <c r="D24" s="12" t="s">
        <v>28</v>
      </c>
      <c r="E24" s="11" t="s">
        <v>344</v>
      </c>
      <c r="F24" s="6" t="s">
        <v>345</v>
      </c>
      <c r="G24" s="6" t="s">
        <v>339</v>
      </c>
      <c r="H24" s="7">
        <v>0</v>
      </c>
      <c r="I24" s="6">
        <v>710000000</v>
      </c>
      <c r="J24" s="6" t="s">
        <v>31</v>
      </c>
      <c r="K24" s="6" t="s">
        <v>286</v>
      </c>
      <c r="L24" s="6" t="s">
        <v>31</v>
      </c>
      <c r="M24" s="6" t="s">
        <v>32</v>
      </c>
      <c r="N24" s="6" t="s">
        <v>38</v>
      </c>
      <c r="O24" s="6" t="s">
        <v>39</v>
      </c>
      <c r="P24" s="6">
        <v>5111</v>
      </c>
      <c r="Q24" s="6" t="s">
        <v>35</v>
      </c>
      <c r="R24" s="6">
        <v>20</v>
      </c>
      <c r="S24" s="6">
        <v>208</v>
      </c>
      <c r="T24" s="8">
        <v>4160</v>
      </c>
      <c r="U24" s="8">
        <f t="shared" si="0"/>
        <v>4659.200000000001</v>
      </c>
      <c r="V24" s="6"/>
      <c r="W24" s="6">
        <v>2016</v>
      </c>
      <c r="X24" s="6"/>
      <c r="Y24" s="29"/>
    </row>
    <row r="25" spans="1:25" ht="63.75">
      <c r="A25" s="6" t="s">
        <v>43</v>
      </c>
      <c r="B25" s="28" t="s">
        <v>27</v>
      </c>
      <c r="C25" s="6" t="s">
        <v>346</v>
      </c>
      <c r="D25" s="19" t="s">
        <v>45</v>
      </c>
      <c r="E25" s="6" t="s">
        <v>46</v>
      </c>
      <c r="F25" s="6" t="s">
        <v>347</v>
      </c>
      <c r="G25" s="6" t="s">
        <v>339</v>
      </c>
      <c r="H25" s="7">
        <v>0</v>
      </c>
      <c r="I25" s="6">
        <v>710000000</v>
      </c>
      <c r="J25" s="6" t="s">
        <v>31</v>
      </c>
      <c r="K25" s="6" t="s">
        <v>286</v>
      </c>
      <c r="L25" s="6" t="s">
        <v>31</v>
      </c>
      <c r="M25" s="6" t="s">
        <v>32</v>
      </c>
      <c r="N25" s="6" t="s">
        <v>38</v>
      </c>
      <c r="O25" s="6" t="s">
        <v>39</v>
      </c>
      <c r="P25" s="6">
        <v>704</v>
      </c>
      <c r="Q25" s="6" t="s">
        <v>47</v>
      </c>
      <c r="R25" s="6">
        <v>20</v>
      </c>
      <c r="S25" s="6">
        <v>246</v>
      </c>
      <c r="T25" s="8">
        <v>4920</v>
      </c>
      <c r="U25" s="8">
        <f t="shared" si="0"/>
        <v>5510.400000000001</v>
      </c>
      <c r="V25" s="6"/>
      <c r="W25" s="6">
        <v>2016</v>
      </c>
      <c r="X25" s="6"/>
      <c r="Y25" s="29"/>
    </row>
    <row r="26" spans="1:25" ht="63.75">
      <c r="A26" s="6" t="s">
        <v>44</v>
      </c>
      <c r="B26" s="28" t="s">
        <v>27</v>
      </c>
      <c r="C26" s="6" t="s">
        <v>348</v>
      </c>
      <c r="D26" s="19" t="s">
        <v>49</v>
      </c>
      <c r="E26" s="6" t="s">
        <v>349</v>
      </c>
      <c r="F26" s="6" t="s">
        <v>50</v>
      </c>
      <c r="G26" s="6" t="s">
        <v>339</v>
      </c>
      <c r="H26" s="7">
        <v>0</v>
      </c>
      <c r="I26" s="6">
        <v>710000000</v>
      </c>
      <c r="J26" s="6" t="s">
        <v>31</v>
      </c>
      <c r="K26" s="6" t="s">
        <v>286</v>
      </c>
      <c r="L26" s="6" t="s">
        <v>31</v>
      </c>
      <c r="M26" s="6" t="s">
        <v>32</v>
      </c>
      <c r="N26" s="6" t="s">
        <v>38</v>
      </c>
      <c r="O26" s="6" t="s">
        <v>39</v>
      </c>
      <c r="P26" s="6">
        <v>796</v>
      </c>
      <c r="Q26" s="6" t="s">
        <v>51</v>
      </c>
      <c r="R26" s="6">
        <v>8</v>
      </c>
      <c r="S26" s="6">
        <v>271</v>
      </c>
      <c r="T26" s="8">
        <v>2168</v>
      </c>
      <c r="U26" s="8">
        <f t="shared" si="0"/>
        <v>2428.1600000000003</v>
      </c>
      <c r="V26" s="6"/>
      <c r="W26" s="6">
        <v>2016</v>
      </c>
      <c r="X26" s="6"/>
      <c r="Y26" s="29"/>
    </row>
    <row r="27" spans="1:25" ht="63.75">
      <c r="A27" s="6" t="s">
        <v>48</v>
      </c>
      <c r="B27" s="28" t="s">
        <v>27</v>
      </c>
      <c r="C27" s="6" t="s">
        <v>350</v>
      </c>
      <c r="D27" s="19" t="s">
        <v>54</v>
      </c>
      <c r="E27" s="6" t="s">
        <v>55</v>
      </c>
      <c r="F27" s="6" t="s">
        <v>56</v>
      </c>
      <c r="G27" s="6" t="s">
        <v>339</v>
      </c>
      <c r="H27" s="7">
        <v>0</v>
      </c>
      <c r="I27" s="6">
        <v>710000000</v>
      </c>
      <c r="J27" s="6" t="s">
        <v>31</v>
      </c>
      <c r="K27" s="6" t="s">
        <v>286</v>
      </c>
      <c r="L27" s="6" t="s">
        <v>31</v>
      </c>
      <c r="M27" s="6" t="s">
        <v>32</v>
      </c>
      <c r="N27" s="6" t="s">
        <v>38</v>
      </c>
      <c r="O27" s="6" t="s">
        <v>39</v>
      </c>
      <c r="P27" s="6">
        <v>796</v>
      </c>
      <c r="Q27" s="6" t="s">
        <v>51</v>
      </c>
      <c r="R27" s="6">
        <v>10</v>
      </c>
      <c r="S27" s="6">
        <v>985</v>
      </c>
      <c r="T27" s="8">
        <v>9850</v>
      </c>
      <c r="U27" s="8">
        <f t="shared" si="0"/>
        <v>11032.000000000002</v>
      </c>
      <c r="V27" s="6"/>
      <c r="W27" s="6">
        <v>2016</v>
      </c>
      <c r="X27" s="6"/>
      <c r="Y27" s="29"/>
    </row>
    <row r="28" spans="1:25" ht="63.75">
      <c r="A28" s="6" t="s">
        <v>52</v>
      </c>
      <c r="B28" s="28" t="s">
        <v>27</v>
      </c>
      <c r="C28" s="6" t="s">
        <v>351</v>
      </c>
      <c r="D28" s="19" t="s">
        <v>352</v>
      </c>
      <c r="E28" s="6" t="s">
        <v>353</v>
      </c>
      <c r="F28" s="6" t="s">
        <v>354</v>
      </c>
      <c r="G28" s="6" t="s">
        <v>339</v>
      </c>
      <c r="H28" s="7">
        <v>0</v>
      </c>
      <c r="I28" s="6">
        <v>710000000</v>
      </c>
      <c r="J28" s="6" t="s">
        <v>31</v>
      </c>
      <c r="K28" s="6" t="s">
        <v>286</v>
      </c>
      <c r="L28" s="6" t="s">
        <v>31</v>
      </c>
      <c r="M28" s="6" t="s">
        <v>32</v>
      </c>
      <c r="N28" s="6" t="s">
        <v>38</v>
      </c>
      <c r="O28" s="6" t="s">
        <v>39</v>
      </c>
      <c r="P28" s="6">
        <v>796</v>
      </c>
      <c r="Q28" s="6" t="s">
        <v>51</v>
      </c>
      <c r="R28" s="6">
        <v>500</v>
      </c>
      <c r="S28" s="6">
        <v>7</v>
      </c>
      <c r="T28" s="8">
        <v>3500</v>
      </c>
      <c r="U28" s="8">
        <f t="shared" si="0"/>
        <v>3920.0000000000005</v>
      </c>
      <c r="V28" s="6"/>
      <c r="W28" s="6">
        <v>2016</v>
      </c>
      <c r="X28" s="6"/>
      <c r="Y28" s="29"/>
    </row>
    <row r="29" spans="1:25" ht="63.75">
      <c r="A29" s="6" t="s">
        <v>53</v>
      </c>
      <c r="B29" s="28" t="s">
        <v>27</v>
      </c>
      <c r="C29" s="6" t="s">
        <v>355</v>
      </c>
      <c r="D29" s="30" t="s">
        <v>356</v>
      </c>
      <c r="E29" s="6" t="s">
        <v>357</v>
      </c>
      <c r="F29" s="31" t="s">
        <v>358</v>
      </c>
      <c r="G29" s="6" t="s">
        <v>339</v>
      </c>
      <c r="H29" s="7">
        <v>0</v>
      </c>
      <c r="I29" s="6">
        <v>710000000</v>
      </c>
      <c r="J29" s="6" t="s">
        <v>31</v>
      </c>
      <c r="K29" s="6" t="s">
        <v>286</v>
      </c>
      <c r="L29" s="6" t="s">
        <v>31</v>
      </c>
      <c r="M29" s="6" t="s">
        <v>32</v>
      </c>
      <c r="N29" s="6" t="s">
        <v>38</v>
      </c>
      <c r="O29" s="6" t="s">
        <v>39</v>
      </c>
      <c r="P29" s="6">
        <v>796</v>
      </c>
      <c r="Q29" s="6" t="s">
        <v>51</v>
      </c>
      <c r="R29" s="6">
        <v>50</v>
      </c>
      <c r="S29" s="6">
        <v>110</v>
      </c>
      <c r="T29" s="8">
        <v>5500</v>
      </c>
      <c r="U29" s="8">
        <f t="shared" si="0"/>
        <v>6160.000000000001</v>
      </c>
      <c r="V29" s="6"/>
      <c r="W29" s="6">
        <v>2016</v>
      </c>
      <c r="X29" s="6"/>
      <c r="Y29" s="29"/>
    </row>
    <row r="30" spans="1:25" ht="63.75">
      <c r="A30" s="6" t="s">
        <v>57</v>
      </c>
      <c r="B30" s="28" t="s">
        <v>27</v>
      </c>
      <c r="C30" s="6" t="s">
        <v>359</v>
      </c>
      <c r="D30" s="30" t="s">
        <v>60</v>
      </c>
      <c r="E30" s="6" t="s">
        <v>360</v>
      </c>
      <c r="F30" s="6" t="s">
        <v>65</v>
      </c>
      <c r="G30" s="6" t="s">
        <v>339</v>
      </c>
      <c r="H30" s="7">
        <v>0</v>
      </c>
      <c r="I30" s="6">
        <v>710000000</v>
      </c>
      <c r="J30" s="6" t="s">
        <v>31</v>
      </c>
      <c r="K30" s="6" t="s">
        <v>286</v>
      </c>
      <c r="L30" s="6" t="s">
        <v>31</v>
      </c>
      <c r="M30" s="6" t="s">
        <v>32</v>
      </c>
      <c r="N30" s="6" t="s">
        <v>38</v>
      </c>
      <c r="O30" s="6" t="s">
        <v>39</v>
      </c>
      <c r="P30" s="6">
        <v>796</v>
      </c>
      <c r="Q30" s="6" t="s">
        <v>51</v>
      </c>
      <c r="R30" s="6">
        <v>130</v>
      </c>
      <c r="S30" s="6">
        <v>579</v>
      </c>
      <c r="T30" s="8">
        <v>75270</v>
      </c>
      <c r="U30" s="8">
        <f t="shared" si="0"/>
        <v>84302.40000000001</v>
      </c>
      <c r="V30" s="6"/>
      <c r="W30" s="6">
        <v>2016</v>
      </c>
      <c r="X30" s="6"/>
      <c r="Y30" s="29"/>
    </row>
    <row r="31" spans="1:25" ht="63.75">
      <c r="A31" s="6" t="s">
        <v>58</v>
      </c>
      <c r="B31" s="28" t="s">
        <v>27</v>
      </c>
      <c r="C31" s="6" t="s">
        <v>361</v>
      </c>
      <c r="D31" s="30" t="s">
        <v>60</v>
      </c>
      <c r="E31" s="6" t="s">
        <v>362</v>
      </c>
      <c r="F31" s="6" t="s">
        <v>363</v>
      </c>
      <c r="G31" s="6" t="s">
        <v>339</v>
      </c>
      <c r="H31" s="7">
        <v>0</v>
      </c>
      <c r="I31" s="6">
        <v>710000000</v>
      </c>
      <c r="J31" s="6" t="s">
        <v>31</v>
      </c>
      <c r="K31" s="6" t="s">
        <v>286</v>
      </c>
      <c r="L31" s="6" t="s">
        <v>31</v>
      </c>
      <c r="M31" s="6" t="s">
        <v>32</v>
      </c>
      <c r="N31" s="6" t="s">
        <v>38</v>
      </c>
      <c r="O31" s="6" t="s">
        <v>39</v>
      </c>
      <c r="P31" s="6">
        <v>796</v>
      </c>
      <c r="Q31" s="6" t="s">
        <v>51</v>
      </c>
      <c r="R31" s="6">
        <v>35</v>
      </c>
      <c r="S31" s="6">
        <v>253</v>
      </c>
      <c r="T31" s="8">
        <v>8855</v>
      </c>
      <c r="U31" s="8">
        <f t="shared" si="0"/>
        <v>9917.6</v>
      </c>
      <c r="V31" s="6"/>
      <c r="W31" s="6">
        <v>2016</v>
      </c>
      <c r="X31" s="6"/>
      <c r="Y31" s="29"/>
    </row>
    <row r="32" spans="1:25" ht="63.75">
      <c r="A32" s="6" t="s">
        <v>59</v>
      </c>
      <c r="B32" s="28" t="s">
        <v>27</v>
      </c>
      <c r="C32" s="6" t="s">
        <v>364</v>
      </c>
      <c r="D32" s="30" t="s">
        <v>60</v>
      </c>
      <c r="E32" s="6" t="s">
        <v>365</v>
      </c>
      <c r="F32" s="6" t="s">
        <v>366</v>
      </c>
      <c r="G32" s="6" t="s">
        <v>339</v>
      </c>
      <c r="H32" s="7">
        <v>0</v>
      </c>
      <c r="I32" s="6">
        <v>710000000</v>
      </c>
      <c r="J32" s="6" t="s">
        <v>31</v>
      </c>
      <c r="K32" s="6" t="s">
        <v>286</v>
      </c>
      <c r="L32" s="6" t="s">
        <v>31</v>
      </c>
      <c r="M32" s="6" t="s">
        <v>32</v>
      </c>
      <c r="N32" s="6" t="s">
        <v>38</v>
      </c>
      <c r="O32" s="6" t="s">
        <v>39</v>
      </c>
      <c r="P32" s="6">
        <v>796</v>
      </c>
      <c r="Q32" s="6" t="s">
        <v>51</v>
      </c>
      <c r="R32" s="6">
        <v>20</v>
      </c>
      <c r="S32" s="6">
        <v>83</v>
      </c>
      <c r="T32" s="8">
        <v>1660</v>
      </c>
      <c r="U32" s="8">
        <f t="shared" si="0"/>
        <v>1859.2000000000003</v>
      </c>
      <c r="V32" s="6"/>
      <c r="W32" s="6">
        <v>2016</v>
      </c>
      <c r="X32" s="6"/>
      <c r="Y32" s="29"/>
    </row>
    <row r="33" spans="1:25" ht="63.75">
      <c r="A33" s="6" t="s">
        <v>61</v>
      </c>
      <c r="B33" s="28" t="s">
        <v>27</v>
      </c>
      <c r="C33" s="6" t="s">
        <v>367</v>
      </c>
      <c r="D33" s="11" t="s">
        <v>368</v>
      </c>
      <c r="E33" s="6" t="s">
        <v>369</v>
      </c>
      <c r="F33" s="6" t="s">
        <v>370</v>
      </c>
      <c r="G33" s="6" t="s">
        <v>339</v>
      </c>
      <c r="H33" s="7">
        <v>0</v>
      </c>
      <c r="I33" s="6">
        <v>710000000</v>
      </c>
      <c r="J33" s="6" t="s">
        <v>31</v>
      </c>
      <c r="K33" s="6" t="s">
        <v>286</v>
      </c>
      <c r="L33" s="6" t="s">
        <v>31</v>
      </c>
      <c r="M33" s="6" t="s">
        <v>32</v>
      </c>
      <c r="N33" s="6" t="s">
        <v>38</v>
      </c>
      <c r="O33" s="6" t="s">
        <v>39</v>
      </c>
      <c r="P33" s="10">
        <v>778</v>
      </c>
      <c r="Q33" s="10" t="s">
        <v>371</v>
      </c>
      <c r="R33" s="6">
        <v>20</v>
      </c>
      <c r="S33" s="6">
        <v>35</v>
      </c>
      <c r="T33" s="8">
        <v>0</v>
      </c>
      <c r="U33" s="8">
        <f t="shared" si="0"/>
        <v>0</v>
      </c>
      <c r="V33" s="6"/>
      <c r="W33" s="6">
        <v>2016</v>
      </c>
      <c r="X33" s="6" t="s">
        <v>733</v>
      </c>
      <c r="Y33" s="29"/>
    </row>
    <row r="34" spans="1:25" ht="63.75">
      <c r="A34" s="6" t="s">
        <v>62</v>
      </c>
      <c r="B34" s="28" t="s">
        <v>27</v>
      </c>
      <c r="C34" s="6" t="s">
        <v>372</v>
      </c>
      <c r="D34" s="30" t="s">
        <v>60</v>
      </c>
      <c r="E34" s="6" t="s">
        <v>373</v>
      </c>
      <c r="F34" s="6" t="s">
        <v>374</v>
      </c>
      <c r="G34" s="6" t="s">
        <v>339</v>
      </c>
      <c r="H34" s="7">
        <v>0</v>
      </c>
      <c r="I34" s="6">
        <v>710000000</v>
      </c>
      <c r="J34" s="6" t="s">
        <v>31</v>
      </c>
      <c r="K34" s="6" t="s">
        <v>286</v>
      </c>
      <c r="L34" s="6" t="s">
        <v>31</v>
      </c>
      <c r="M34" s="6" t="s">
        <v>32</v>
      </c>
      <c r="N34" s="6" t="s">
        <v>38</v>
      </c>
      <c r="O34" s="6" t="s">
        <v>39</v>
      </c>
      <c r="P34" s="6">
        <v>796</v>
      </c>
      <c r="Q34" s="6" t="s">
        <v>51</v>
      </c>
      <c r="R34" s="6">
        <v>2</v>
      </c>
      <c r="S34" s="6">
        <v>12825</v>
      </c>
      <c r="T34" s="8">
        <v>25650</v>
      </c>
      <c r="U34" s="8">
        <f t="shared" si="0"/>
        <v>28728.000000000004</v>
      </c>
      <c r="V34" s="6"/>
      <c r="W34" s="6">
        <v>2016</v>
      </c>
      <c r="X34" s="6"/>
      <c r="Y34" s="29"/>
    </row>
    <row r="35" spans="1:25" ht="63.75">
      <c r="A35" s="6" t="s">
        <v>63</v>
      </c>
      <c r="B35" s="28" t="s">
        <v>27</v>
      </c>
      <c r="C35" s="6" t="s">
        <v>375</v>
      </c>
      <c r="D35" s="32" t="s">
        <v>69</v>
      </c>
      <c r="E35" s="11" t="s">
        <v>376</v>
      </c>
      <c r="F35" s="6" t="s">
        <v>377</v>
      </c>
      <c r="G35" s="6" t="s">
        <v>339</v>
      </c>
      <c r="H35" s="7">
        <v>0</v>
      </c>
      <c r="I35" s="6">
        <v>710000000</v>
      </c>
      <c r="J35" s="6" t="s">
        <v>31</v>
      </c>
      <c r="K35" s="6" t="s">
        <v>286</v>
      </c>
      <c r="L35" s="6" t="s">
        <v>31</v>
      </c>
      <c r="M35" s="6" t="s">
        <v>32</v>
      </c>
      <c r="N35" s="6" t="s">
        <v>38</v>
      </c>
      <c r="O35" s="6" t="s">
        <v>39</v>
      </c>
      <c r="P35" s="6">
        <v>796</v>
      </c>
      <c r="Q35" s="6" t="s">
        <v>51</v>
      </c>
      <c r="R35" s="6">
        <v>1000</v>
      </c>
      <c r="S35" s="6">
        <v>14</v>
      </c>
      <c r="T35" s="8">
        <v>14000</v>
      </c>
      <c r="U35" s="8">
        <f t="shared" si="0"/>
        <v>15680.000000000002</v>
      </c>
      <c r="V35" s="6"/>
      <c r="W35" s="6">
        <v>2016</v>
      </c>
      <c r="X35" s="6"/>
      <c r="Y35" s="29"/>
    </row>
    <row r="36" spans="1:25" ht="63.75">
      <c r="A36" s="6" t="s">
        <v>64</v>
      </c>
      <c r="B36" s="28" t="s">
        <v>27</v>
      </c>
      <c r="C36" s="6" t="s">
        <v>378</v>
      </c>
      <c r="D36" s="19" t="s">
        <v>379</v>
      </c>
      <c r="E36" s="6" t="s">
        <v>380</v>
      </c>
      <c r="F36" s="6"/>
      <c r="G36" s="6" t="s">
        <v>339</v>
      </c>
      <c r="H36" s="7">
        <v>0</v>
      </c>
      <c r="I36" s="6">
        <v>710000000</v>
      </c>
      <c r="J36" s="6" t="s">
        <v>31</v>
      </c>
      <c r="K36" s="6" t="s">
        <v>286</v>
      </c>
      <c r="L36" s="6" t="s">
        <v>31</v>
      </c>
      <c r="M36" s="6" t="s">
        <v>32</v>
      </c>
      <c r="N36" s="6" t="s">
        <v>38</v>
      </c>
      <c r="O36" s="6" t="s">
        <v>39</v>
      </c>
      <c r="P36" s="6">
        <v>796</v>
      </c>
      <c r="Q36" s="6" t="s">
        <v>51</v>
      </c>
      <c r="R36" s="6">
        <v>30</v>
      </c>
      <c r="S36" s="6">
        <v>56</v>
      </c>
      <c r="T36" s="8">
        <v>1680</v>
      </c>
      <c r="U36" s="8">
        <f t="shared" si="0"/>
        <v>1881.6000000000001</v>
      </c>
      <c r="V36" s="6"/>
      <c r="W36" s="6">
        <v>2016</v>
      </c>
      <c r="X36" s="15"/>
      <c r="Y36" s="29"/>
    </row>
    <row r="37" spans="1:25" ht="63.75">
      <c r="A37" s="6" t="s">
        <v>66</v>
      </c>
      <c r="B37" s="28" t="s">
        <v>27</v>
      </c>
      <c r="C37" s="6" t="s">
        <v>381</v>
      </c>
      <c r="D37" s="19" t="s">
        <v>382</v>
      </c>
      <c r="E37" s="6" t="s">
        <v>383</v>
      </c>
      <c r="F37" s="6"/>
      <c r="G37" s="6" t="s">
        <v>339</v>
      </c>
      <c r="H37" s="7">
        <v>0</v>
      </c>
      <c r="I37" s="6">
        <v>710000000</v>
      </c>
      <c r="J37" s="6" t="s">
        <v>31</v>
      </c>
      <c r="K37" s="6" t="s">
        <v>286</v>
      </c>
      <c r="L37" s="6" t="s">
        <v>31</v>
      </c>
      <c r="M37" s="6" t="s">
        <v>32</v>
      </c>
      <c r="N37" s="6" t="s">
        <v>38</v>
      </c>
      <c r="O37" s="6" t="s">
        <v>39</v>
      </c>
      <c r="P37" s="6">
        <v>796</v>
      </c>
      <c r="Q37" s="6" t="s">
        <v>51</v>
      </c>
      <c r="R37" s="6">
        <v>38</v>
      </c>
      <c r="S37" s="6">
        <v>20</v>
      </c>
      <c r="T37" s="8">
        <v>760</v>
      </c>
      <c r="U37" s="8">
        <f t="shared" si="0"/>
        <v>851.2</v>
      </c>
      <c r="V37" s="6"/>
      <c r="W37" s="6">
        <v>2016</v>
      </c>
      <c r="X37" s="15"/>
      <c r="Y37" s="29"/>
    </row>
    <row r="38" spans="1:25" ht="63.75">
      <c r="A38" s="6" t="s">
        <v>67</v>
      </c>
      <c r="B38" s="28" t="s">
        <v>27</v>
      </c>
      <c r="C38" s="6" t="s">
        <v>384</v>
      </c>
      <c r="D38" s="19" t="s">
        <v>382</v>
      </c>
      <c r="E38" s="6" t="s">
        <v>385</v>
      </c>
      <c r="F38" s="6"/>
      <c r="G38" s="6" t="s">
        <v>339</v>
      </c>
      <c r="H38" s="7">
        <v>0</v>
      </c>
      <c r="I38" s="6">
        <v>710000000</v>
      </c>
      <c r="J38" s="6" t="s">
        <v>31</v>
      </c>
      <c r="K38" s="6" t="s">
        <v>286</v>
      </c>
      <c r="L38" s="6" t="s">
        <v>31</v>
      </c>
      <c r="M38" s="6" t="s">
        <v>32</v>
      </c>
      <c r="N38" s="6" t="s">
        <v>38</v>
      </c>
      <c r="O38" s="6" t="s">
        <v>39</v>
      </c>
      <c r="P38" s="6">
        <v>796</v>
      </c>
      <c r="Q38" s="6" t="s">
        <v>51</v>
      </c>
      <c r="R38" s="6">
        <v>28</v>
      </c>
      <c r="S38" s="6">
        <v>32</v>
      </c>
      <c r="T38" s="8">
        <v>896</v>
      </c>
      <c r="U38" s="8">
        <f t="shared" si="0"/>
        <v>1003.5200000000001</v>
      </c>
      <c r="V38" s="6"/>
      <c r="W38" s="6">
        <v>2016</v>
      </c>
      <c r="X38" s="15"/>
      <c r="Y38" s="29"/>
    </row>
    <row r="39" spans="1:24" ht="63.75">
      <c r="A39" s="6" t="s">
        <v>68</v>
      </c>
      <c r="B39" s="28" t="s">
        <v>27</v>
      </c>
      <c r="C39" s="6" t="s">
        <v>386</v>
      </c>
      <c r="D39" s="19" t="s">
        <v>387</v>
      </c>
      <c r="E39" s="6" t="s">
        <v>388</v>
      </c>
      <c r="F39" s="6" t="s">
        <v>389</v>
      </c>
      <c r="G39" s="6" t="s">
        <v>339</v>
      </c>
      <c r="H39" s="7">
        <v>0</v>
      </c>
      <c r="I39" s="6">
        <v>710000000</v>
      </c>
      <c r="J39" s="6" t="s">
        <v>31</v>
      </c>
      <c r="K39" s="6" t="s">
        <v>286</v>
      </c>
      <c r="L39" s="6" t="s">
        <v>31</v>
      </c>
      <c r="M39" s="6" t="s">
        <v>32</v>
      </c>
      <c r="N39" s="6" t="s">
        <v>38</v>
      </c>
      <c r="O39" s="6" t="s">
        <v>39</v>
      </c>
      <c r="P39" s="10">
        <v>839</v>
      </c>
      <c r="Q39" s="10" t="s">
        <v>211</v>
      </c>
      <c r="R39" s="6">
        <v>3</v>
      </c>
      <c r="S39" s="6">
        <v>2769</v>
      </c>
      <c r="T39" s="8">
        <v>0</v>
      </c>
      <c r="U39" s="8">
        <f t="shared" si="0"/>
        <v>0</v>
      </c>
      <c r="V39" s="6"/>
      <c r="W39" s="6">
        <v>2016</v>
      </c>
      <c r="X39" s="6" t="s">
        <v>733</v>
      </c>
    </row>
    <row r="40" spans="1:25" ht="63.75">
      <c r="A40" s="6" t="s">
        <v>70</v>
      </c>
      <c r="B40" s="28" t="s">
        <v>27</v>
      </c>
      <c r="C40" s="6" t="s">
        <v>390</v>
      </c>
      <c r="D40" s="19" t="s">
        <v>391</v>
      </c>
      <c r="E40" s="6" t="s">
        <v>392</v>
      </c>
      <c r="F40" s="6"/>
      <c r="G40" s="6" t="s">
        <v>339</v>
      </c>
      <c r="H40" s="7">
        <v>0</v>
      </c>
      <c r="I40" s="6">
        <v>710000000</v>
      </c>
      <c r="J40" s="6" t="s">
        <v>31</v>
      </c>
      <c r="K40" s="6" t="s">
        <v>286</v>
      </c>
      <c r="L40" s="6" t="s">
        <v>31</v>
      </c>
      <c r="M40" s="6" t="s">
        <v>32</v>
      </c>
      <c r="N40" s="6" t="s">
        <v>38</v>
      </c>
      <c r="O40" s="6" t="s">
        <v>39</v>
      </c>
      <c r="P40" s="6">
        <v>5111</v>
      </c>
      <c r="Q40" s="6" t="s">
        <v>35</v>
      </c>
      <c r="R40" s="6">
        <v>20</v>
      </c>
      <c r="S40" s="6">
        <v>100</v>
      </c>
      <c r="T40" s="8">
        <v>2000</v>
      </c>
      <c r="U40" s="8">
        <f t="shared" si="0"/>
        <v>2240</v>
      </c>
      <c r="V40" s="6"/>
      <c r="W40" s="6">
        <v>2016</v>
      </c>
      <c r="X40" s="15"/>
      <c r="Y40" s="29"/>
    </row>
    <row r="41" spans="1:25" ht="76.5">
      <c r="A41" s="6" t="s">
        <v>71</v>
      </c>
      <c r="B41" s="28" t="s">
        <v>27</v>
      </c>
      <c r="C41" s="6" t="s">
        <v>393</v>
      </c>
      <c r="D41" s="19" t="s">
        <v>78</v>
      </c>
      <c r="E41" s="6" t="s">
        <v>394</v>
      </c>
      <c r="F41" s="6" t="s">
        <v>395</v>
      </c>
      <c r="G41" s="6" t="s">
        <v>339</v>
      </c>
      <c r="H41" s="7">
        <v>0</v>
      </c>
      <c r="I41" s="6">
        <v>710000000</v>
      </c>
      <c r="J41" s="6" t="s">
        <v>31</v>
      </c>
      <c r="K41" s="6" t="s">
        <v>286</v>
      </c>
      <c r="L41" s="6" t="s">
        <v>31</v>
      </c>
      <c r="M41" s="6" t="s">
        <v>32</v>
      </c>
      <c r="N41" s="6" t="s">
        <v>38</v>
      </c>
      <c r="O41" s="6" t="s">
        <v>39</v>
      </c>
      <c r="P41" s="6">
        <v>778</v>
      </c>
      <c r="Q41" s="6" t="s">
        <v>79</v>
      </c>
      <c r="R41" s="6">
        <v>5</v>
      </c>
      <c r="S41" s="6">
        <v>180</v>
      </c>
      <c r="T41" s="8">
        <v>900</v>
      </c>
      <c r="U41" s="8">
        <f t="shared" si="0"/>
        <v>1008.0000000000001</v>
      </c>
      <c r="V41" s="6"/>
      <c r="W41" s="6">
        <v>2016</v>
      </c>
      <c r="X41" s="15"/>
      <c r="Y41" s="29"/>
    </row>
    <row r="42" spans="1:25" ht="63.75">
      <c r="A42" s="6" t="s">
        <v>72</v>
      </c>
      <c r="B42" s="28" t="s">
        <v>27</v>
      </c>
      <c r="C42" s="6" t="s">
        <v>396</v>
      </c>
      <c r="D42" s="19" t="s">
        <v>82</v>
      </c>
      <c r="E42" s="6" t="s">
        <v>397</v>
      </c>
      <c r="F42" s="6" t="s">
        <v>83</v>
      </c>
      <c r="G42" s="6" t="s">
        <v>339</v>
      </c>
      <c r="H42" s="7">
        <v>0</v>
      </c>
      <c r="I42" s="6">
        <v>710000000</v>
      </c>
      <c r="J42" s="6" t="s">
        <v>31</v>
      </c>
      <c r="K42" s="6" t="s">
        <v>286</v>
      </c>
      <c r="L42" s="6" t="s">
        <v>31</v>
      </c>
      <c r="M42" s="6" t="s">
        <v>32</v>
      </c>
      <c r="N42" s="6" t="s">
        <v>38</v>
      </c>
      <c r="O42" s="6" t="s">
        <v>39</v>
      </c>
      <c r="P42" s="6">
        <v>796</v>
      </c>
      <c r="Q42" s="6" t="s">
        <v>51</v>
      </c>
      <c r="R42" s="6">
        <v>20</v>
      </c>
      <c r="S42" s="6">
        <v>315</v>
      </c>
      <c r="T42" s="8">
        <v>6300</v>
      </c>
      <c r="U42" s="8">
        <f t="shared" si="0"/>
        <v>7056.000000000001</v>
      </c>
      <c r="V42" s="6"/>
      <c r="W42" s="6">
        <v>2016</v>
      </c>
      <c r="X42" s="15"/>
      <c r="Y42" s="29"/>
    </row>
    <row r="43" spans="1:25" ht="63.75">
      <c r="A43" s="6" t="s">
        <v>73</v>
      </c>
      <c r="B43" s="28" t="s">
        <v>27</v>
      </c>
      <c r="C43" s="6" t="s">
        <v>398</v>
      </c>
      <c r="D43" s="19" t="s">
        <v>85</v>
      </c>
      <c r="E43" s="6" t="s">
        <v>399</v>
      </c>
      <c r="F43" s="6"/>
      <c r="G43" s="6" t="s">
        <v>339</v>
      </c>
      <c r="H43" s="7">
        <v>0</v>
      </c>
      <c r="I43" s="6">
        <v>710000000</v>
      </c>
      <c r="J43" s="6" t="s">
        <v>31</v>
      </c>
      <c r="K43" s="6" t="s">
        <v>286</v>
      </c>
      <c r="L43" s="6" t="s">
        <v>31</v>
      </c>
      <c r="M43" s="6" t="s">
        <v>32</v>
      </c>
      <c r="N43" s="6" t="s">
        <v>38</v>
      </c>
      <c r="O43" s="6" t="s">
        <v>39</v>
      </c>
      <c r="P43" s="6">
        <v>796</v>
      </c>
      <c r="Q43" s="6" t="s">
        <v>51</v>
      </c>
      <c r="R43" s="6">
        <v>35</v>
      </c>
      <c r="S43" s="6">
        <v>129</v>
      </c>
      <c r="T43" s="8">
        <v>4515</v>
      </c>
      <c r="U43" s="8">
        <f t="shared" si="0"/>
        <v>5056.8</v>
      </c>
      <c r="V43" s="6"/>
      <c r="W43" s="6">
        <v>2016</v>
      </c>
      <c r="X43" s="15"/>
      <c r="Y43" s="29"/>
    </row>
    <row r="44" spans="1:24" ht="63.75">
      <c r="A44" s="6" t="s">
        <v>74</v>
      </c>
      <c r="B44" s="28" t="s">
        <v>27</v>
      </c>
      <c r="C44" s="6" t="s">
        <v>400</v>
      </c>
      <c r="D44" s="19" t="s">
        <v>85</v>
      </c>
      <c r="E44" s="6" t="s">
        <v>401</v>
      </c>
      <c r="F44" s="6"/>
      <c r="G44" s="6" t="s">
        <v>339</v>
      </c>
      <c r="H44" s="7">
        <v>0</v>
      </c>
      <c r="I44" s="6">
        <v>710000000</v>
      </c>
      <c r="J44" s="6" t="s">
        <v>31</v>
      </c>
      <c r="K44" s="6" t="s">
        <v>286</v>
      </c>
      <c r="L44" s="6" t="s">
        <v>31</v>
      </c>
      <c r="M44" s="6" t="s">
        <v>32</v>
      </c>
      <c r="N44" s="6" t="s">
        <v>38</v>
      </c>
      <c r="O44" s="6" t="s">
        <v>39</v>
      </c>
      <c r="P44" s="6">
        <v>796</v>
      </c>
      <c r="Q44" s="6" t="s">
        <v>51</v>
      </c>
      <c r="R44" s="6">
        <v>40</v>
      </c>
      <c r="S44" s="6">
        <v>90</v>
      </c>
      <c r="T44" s="8">
        <v>3600</v>
      </c>
      <c r="U44" s="8">
        <f t="shared" si="0"/>
        <v>4032.0000000000005</v>
      </c>
      <c r="V44" s="6"/>
      <c r="W44" s="6">
        <v>2016</v>
      </c>
      <c r="X44" s="15"/>
    </row>
    <row r="45" spans="1:25" ht="63.75">
      <c r="A45" s="6" t="s">
        <v>75</v>
      </c>
      <c r="B45" s="28" t="s">
        <v>27</v>
      </c>
      <c r="C45" s="6" t="s">
        <v>402</v>
      </c>
      <c r="D45" s="19" t="s">
        <v>88</v>
      </c>
      <c r="E45" s="6" t="s">
        <v>89</v>
      </c>
      <c r="F45" s="6" t="s">
        <v>90</v>
      </c>
      <c r="G45" s="6" t="s">
        <v>339</v>
      </c>
      <c r="H45" s="7">
        <v>0</v>
      </c>
      <c r="I45" s="6">
        <v>710000000</v>
      </c>
      <c r="J45" s="6" t="s">
        <v>31</v>
      </c>
      <c r="K45" s="6" t="s">
        <v>286</v>
      </c>
      <c r="L45" s="6" t="s">
        <v>31</v>
      </c>
      <c r="M45" s="6" t="s">
        <v>32</v>
      </c>
      <c r="N45" s="6" t="s">
        <v>38</v>
      </c>
      <c r="O45" s="6" t="s">
        <v>39</v>
      </c>
      <c r="P45" s="6">
        <v>796</v>
      </c>
      <c r="Q45" s="6" t="s">
        <v>51</v>
      </c>
      <c r="R45" s="6">
        <v>12</v>
      </c>
      <c r="S45" s="6">
        <v>242</v>
      </c>
      <c r="T45" s="8">
        <v>2904</v>
      </c>
      <c r="U45" s="8">
        <f t="shared" si="0"/>
        <v>3252.4800000000005</v>
      </c>
      <c r="V45" s="6"/>
      <c r="W45" s="6">
        <v>2016</v>
      </c>
      <c r="X45" s="15"/>
      <c r="Y45" s="29"/>
    </row>
    <row r="46" spans="1:25" ht="63.75">
      <c r="A46" s="6" t="s">
        <v>76</v>
      </c>
      <c r="B46" s="28" t="s">
        <v>27</v>
      </c>
      <c r="C46" s="6" t="s">
        <v>403</v>
      </c>
      <c r="D46" s="19" t="s">
        <v>404</v>
      </c>
      <c r="E46" s="6" t="s">
        <v>405</v>
      </c>
      <c r="F46" s="6" t="s">
        <v>97</v>
      </c>
      <c r="G46" s="6" t="s">
        <v>339</v>
      </c>
      <c r="H46" s="7">
        <v>0</v>
      </c>
      <c r="I46" s="6">
        <v>710000000</v>
      </c>
      <c r="J46" s="6" t="s">
        <v>31</v>
      </c>
      <c r="K46" s="6" t="s">
        <v>286</v>
      </c>
      <c r="L46" s="6" t="s">
        <v>31</v>
      </c>
      <c r="M46" s="6" t="s">
        <v>32</v>
      </c>
      <c r="N46" s="6" t="s">
        <v>38</v>
      </c>
      <c r="O46" s="6" t="s">
        <v>39</v>
      </c>
      <c r="P46" s="6">
        <v>796</v>
      </c>
      <c r="Q46" s="6" t="s">
        <v>51</v>
      </c>
      <c r="R46" s="6">
        <v>3</v>
      </c>
      <c r="S46" s="8">
        <v>687</v>
      </c>
      <c r="T46" s="8">
        <v>2061</v>
      </c>
      <c r="U46" s="8">
        <f t="shared" si="0"/>
        <v>2308.32</v>
      </c>
      <c r="V46" s="6"/>
      <c r="W46" s="6">
        <v>2016</v>
      </c>
      <c r="X46" s="15"/>
      <c r="Y46" s="29"/>
    </row>
    <row r="47" spans="1:25" ht="63.75">
      <c r="A47" s="6" t="s">
        <v>77</v>
      </c>
      <c r="B47" s="28" t="s">
        <v>27</v>
      </c>
      <c r="C47" s="6" t="s">
        <v>406</v>
      </c>
      <c r="D47" s="19" t="s">
        <v>407</v>
      </c>
      <c r="E47" s="6" t="s">
        <v>408</v>
      </c>
      <c r="F47" s="6" t="s">
        <v>409</v>
      </c>
      <c r="G47" s="6" t="s">
        <v>339</v>
      </c>
      <c r="H47" s="7">
        <v>0</v>
      </c>
      <c r="I47" s="6">
        <v>710000000</v>
      </c>
      <c r="J47" s="6" t="s">
        <v>31</v>
      </c>
      <c r="K47" s="6" t="s">
        <v>286</v>
      </c>
      <c r="L47" s="6" t="s">
        <v>31</v>
      </c>
      <c r="M47" s="6" t="s">
        <v>32</v>
      </c>
      <c r="N47" s="6" t="s">
        <v>38</v>
      </c>
      <c r="O47" s="6" t="s">
        <v>39</v>
      </c>
      <c r="P47" s="6">
        <v>796</v>
      </c>
      <c r="Q47" s="6" t="s">
        <v>51</v>
      </c>
      <c r="R47" s="6">
        <v>1</v>
      </c>
      <c r="S47" s="8">
        <v>1694</v>
      </c>
      <c r="T47" s="8">
        <v>1694</v>
      </c>
      <c r="U47" s="8">
        <f t="shared" si="0"/>
        <v>1897.2800000000002</v>
      </c>
      <c r="V47" s="6"/>
      <c r="W47" s="6">
        <v>2016</v>
      </c>
      <c r="X47" s="15"/>
      <c r="Y47" s="29"/>
    </row>
    <row r="48" spans="1:25" ht="63.75">
      <c r="A48" s="6" t="s">
        <v>80</v>
      </c>
      <c r="B48" s="28" t="s">
        <v>27</v>
      </c>
      <c r="C48" s="6" t="s">
        <v>410</v>
      </c>
      <c r="D48" s="19" t="s">
        <v>411</v>
      </c>
      <c r="E48" s="6" t="s">
        <v>412</v>
      </c>
      <c r="F48" s="6"/>
      <c r="G48" s="6" t="s">
        <v>339</v>
      </c>
      <c r="H48" s="7">
        <v>0</v>
      </c>
      <c r="I48" s="6">
        <v>710000000</v>
      </c>
      <c r="J48" s="6" t="s">
        <v>31</v>
      </c>
      <c r="K48" s="6" t="s">
        <v>286</v>
      </c>
      <c r="L48" s="6" t="s">
        <v>31</v>
      </c>
      <c r="M48" s="6" t="s">
        <v>32</v>
      </c>
      <c r="N48" s="6" t="s">
        <v>38</v>
      </c>
      <c r="O48" s="6" t="s">
        <v>39</v>
      </c>
      <c r="P48" s="6">
        <v>796</v>
      </c>
      <c r="Q48" s="6" t="s">
        <v>51</v>
      </c>
      <c r="R48" s="6">
        <v>3</v>
      </c>
      <c r="S48" s="8">
        <v>4041</v>
      </c>
      <c r="T48" s="8">
        <v>12123</v>
      </c>
      <c r="U48" s="8">
        <f t="shared" si="0"/>
        <v>13577.760000000002</v>
      </c>
      <c r="V48" s="6"/>
      <c r="W48" s="6">
        <v>2016</v>
      </c>
      <c r="X48" s="15"/>
      <c r="Y48" s="29"/>
    </row>
    <row r="49" spans="1:24" ht="63.75">
      <c r="A49" s="6" t="s">
        <v>81</v>
      </c>
      <c r="B49" s="28" t="s">
        <v>27</v>
      </c>
      <c r="C49" s="6" t="s">
        <v>413</v>
      </c>
      <c r="D49" s="19" t="s">
        <v>100</v>
      </c>
      <c r="E49" s="6" t="s">
        <v>414</v>
      </c>
      <c r="F49" s="6" t="s">
        <v>415</v>
      </c>
      <c r="G49" s="6" t="s">
        <v>339</v>
      </c>
      <c r="H49" s="7">
        <v>0</v>
      </c>
      <c r="I49" s="6">
        <v>710000000</v>
      </c>
      <c r="J49" s="6" t="s">
        <v>31</v>
      </c>
      <c r="K49" s="6" t="s">
        <v>286</v>
      </c>
      <c r="L49" s="6" t="s">
        <v>31</v>
      </c>
      <c r="M49" s="6" t="s">
        <v>32</v>
      </c>
      <c r="N49" s="6" t="s">
        <v>38</v>
      </c>
      <c r="O49" s="6" t="s">
        <v>39</v>
      </c>
      <c r="P49" s="6">
        <v>796</v>
      </c>
      <c r="Q49" s="6" t="s">
        <v>51</v>
      </c>
      <c r="R49" s="6">
        <v>3</v>
      </c>
      <c r="S49" s="6">
        <v>2005</v>
      </c>
      <c r="T49" s="8">
        <v>6015</v>
      </c>
      <c r="U49" s="8">
        <f t="shared" si="0"/>
        <v>6736.800000000001</v>
      </c>
      <c r="V49" s="6"/>
      <c r="W49" s="6">
        <v>2016</v>
      </c>
      <c r="X49" s="15"/>
    </row>
    <row r="50" spans="1:25" ht="63.75">
      <c r="A50" s="6" t="s">
        <v>84</v>
      </c>
      <c r="B50" s="28" t="s">
        <v>27</v>
      </c>
      <c r="C50" s="6" t="s">
        <v>416</v>
      </c>
      <c r="D50" s="19" t="s">
        <v>102</v>
      </c>
      <c r="E50" s="6" t="s">
        <v>417</v>
      </c>
      <c r="F50" s="6"/>
      <c r="G50" s="6" t="s">
        <v>339</v>
      </c>
      <c r="H50" s="7">
        <v>0</v>
      </c>
      <c r="I50" s="6">
        <v>710000000</v>
      </c>
      <c r="J50" s="6" t="s">
        <v>31</v>
      </c>
      <c r="K50" s="6" t="s">
        <v>286</v>
      </c>
      <c r="L50" s="6" t="s">
        <v>31</v>
      </c>
      <c r="M50" s="6" t="s">
        <v>32</v>
      </c>
      <c r="N50" s="6" t="s">
        <v>38</v>
      </c>
      <c r="O50" s="6" t="s">
        <v>39</v>
      </c>
      <c r="P50" s="6">
        <v>796</v>
      </c>
      <c r="Q50" s="6" t="s">
        <v>51</v>
      </c>
      <c r="R50" s="6">
        <v>15</v>
      </c>
      <c r="S50" s="6">
        <v>75</v>
      </c>
      <c r="T50" s="8">
        <v>1125</v>
      </c>
      <c r="U50" s="8">
        <f t="shared" si="0"/>
        <v>1260.0000000000002</v>
      </c>
      <c r="V50" s="6"/>
      <c r="W50" s="6">
        <v>2016</v>
      </c>
      <c r="X50" s="15"/>
      <c r="Y50" s="29"/>
    </row>
    <row r="51" spans="1:25" ht="63.75">
      <c r="A51" s="6" t="s">
        <v>86</v>
      </c>
      <c r="B51" s="28" t="s">
        <v>27</v>
      </c>
      <c r="C51" s="6" t="s">
        <v>418</v>
      </c>
      <c r="D51" s="19" t="s">
        <v>104</v>
      </c>
      <c r="E51" s="6" t="s">
        <v>419</v>
      </c>
      <c r="F51" s="6"/>
      <c r="G51" s="6" t="s">
        <v>339</v>
      </c>
      <c r="H51" s="7">
        <v>0</v>
      </c>
      <c r="I51" s="6">
        <v>710000000</v>
      </c>
      <c r="J51" s="6" t="s">
        <v>31</v>
      </c>
      <c r="K51" s="6" t="s">
        <v>286</v>
      </c>
      <c r="L51" s="6" t="s">
        <v>31</v>
      </c>
      <c r="M51" s="6" t="s">
        <v>32</v>
      </c>
      <c r="N51" s="6" t="s">
        <v>38</v>
      </c>
      <c r="O51" s="6" t="s">
        <v>39</v>
      </c>
      <c r="P51" s="6">
        <v>796</v>
      </c>
      <c r="Q51" s="6" t="s">
        <v>51</v>
      </c>
      <c r="R51" s="6">
        <v>5</v>
      </c>
      <c r="S51" s="6">
        <v>735</v>
      </c>
      <c r="T51" s="8">
        <v>0</v>
      </c>
      <c r="U51" s="8">
        <f t="shared" si="0"/>
        <v>0</v>
      </c>
      <c r="V51" s="6"/>
      <c r="W51" s="6">
        <v>2016</v>
      </c>
      <c r="X51" s="6" t="s">
        <v>733</v>
      </c>
      <c r="Y51" s="29"/>
    </row>
    <row r="52" spans="1:25" ht="63.75">
      <c r="A52" s="6" t="s">
        <v>87</v>
      </c>
      <c r="B52" s="28" t="s">
        <v>27</v>
      </c>
      <c r="C52" s="6" t="s">
        <v>420</v>
      </c>
      <c r="D52" s="19" t="s">
        <v>106</v>
      </c>
      <c r="E52" s="6" t="s">
        <v>421</v>
      </c>
      <c r="F52" s="6"/>
      <c r="G52" s="6" t="s">
        <v>339</v>
      </c>
      <c r="H52" s="7">
        <v>0</v>
      </c>
      <c r="I52" s="6">
        <v>710000000</v>
      </c>
      <c r="J52" s="6" t="s">
        <v>31</v>
      </c>
      <c r="K52" s="6" t="s">
        <v>286</v>
      </c>
      <c r="L52" s="6" t="s">
        <v>31</v>
      </c>
      <c r="M52" s="6" t="s">
        <v>32</v>
      </c>
      <c r="N52" s="6" t="s">
        <v>38</v>
      </c>
      <c r="O52" s="6" t="s">
        <v>39</v>
      </c>
      <c r="P52" s="6">
        <v>796</v>
      </c>
      <c r="Q52" s="6" t="s">
        <v>51</v>
      </c>
      <c r="R52" s="6">
        <v>13</v>
      </c>
      <c r="S52" s="6">
        <v>104</v>
      </c>
      <c r="T52" s="8">
        <v>1352</v>
      </c>
      <c r="U52" s="8">
        <f t="shared" si="0"/>
        <v>1514.2400000000002</v>
      </c>
      <c r="V52" s="6"/>
      <c r="W52" s="6">
        <v>2016</v>
      </c>
      <c r="X52" s="15"/>
      <c r="Y52" s="29"/>
    </row>
    <row r="53" spans="1:25" ht="63.75">
      <c r="A53" s="6" t="s">
        <v>91</v>
      </c>
      <c r="B53" s="28" t="s">
        <v>27</v>
      </c>
      <c r="C53" s="6" t="s">
        <v>422</v>
      </c>
      <c r="D53" s="19" t="s">
        <v>423</v>
      </c>
      <c r="E53" s="6" t="s">
        <v>424</v>
      </c>
      <c r="F53" s="6"/>
      <c r="G53" s="6" t="s">
        <v>339</v>
      </c>
      <c r="H53" s="7">
        <v>0</v>
      </c>
      <c r="I53" s="6">
        <v>710000000</v>
      </c>
      <c r="J53" s="6" t="s">
        <v>31</v>
      </c>
      <c r="K53" s="6" t="s">
        <v>286</v>
      </c>
      <c r="L53" s="6" t="s">
        <v>31</v>
      </c>
      <c r="M53" s="6" t="s">
        <v>32</v>
      </c>
      <c r="N53" s="6" t="s">
        <v>38</v>
      </c>
      <c r="O53" s="6" t="s">
        <v>39</v>
      </c>
      <c r="P53" s="6">
        <v>778</v>
      </c>
      <c r="Q53" s="6" t="s">
        <v>79</v>
      </c>
      <c r="R53" s="6">
        <v>10</v>
      </c>
      <c r="S53" s="6">
        <v>90</v>
      </c>
      <c r="T53" s="8">
        <v>900</v>
      </c>
      <c r="U53" s="8">
        <f t="shared" si="0"/>
        <v>1008.0000000000001</v>
      </c>
      <c r="V53" s="6"/>
      <c r="W53" s="6">
        <v>2016</v>
      </c>
      <c r="X53" s="15"/>
      <c r="Y53" s="29"/>
    </row>
    <row r="54" spans="1:25" ht="63.75">
      <c r="A54" s="6" t="s">
        <v>92</v>
      </c>
      <c r="B54" s="28" t="s">
        <v>27</v>
      </c>
      <c r="C54" s="6" t="s">
        <v>425</v>
      </c>
      <c r="D54" s="19" t="s">
        <v>110</v>
      </c>
      <c r="E54" s="6" t="s">
        <v>426</v>
      </c>
      <c r="F54" s="6"/>
      <c r="G54" s="6" t="s">
        <v>339</v>
      </c>
      <c r="H54" s="7">
        <v>0</v>
      </c>
      <c r="I54" s="6">
        <v>710000000</v>
      </c>
      <c r="J54" s="6" t="s">
        <v>31</v>
      </c>
      <c r="K54" s="6" t="s">
        <v>286</v>
      </c>
      <c r="L54" s="6" t="s">
        <v>31</v>
      </c>
      <c r="M54" s="6" t="s">
        <v>32</v>
      </c>
      <c r="N54" s="6" t="s">
        <v>38</v>
      </c>
      <c r="O54" s="6" t="s">
        <v>39</v>
      </c>
      <c r="P54" s="6">
        <v>796</v>
      </c>
      <c r="Q54" s="6" t="s">
        <v>51</v>
      </c>
      <c r="R54" s="6">
        <v>10</v>
      </c>
      <c r="S54" s="6">
        <v>30</v>
      </c>
      <c r="T54" s="8">
        <v>0</v>
      </c>
      <c r="U54" s="8">
        <f t="shared" si="0"/>
        <v>0</v>
      </c>
      <c r="V54" s="6"/>
      <c r="W54" s="6">
        <v>2016</v>
      </c>
      <c r="X54" s="6" t="s">
        <v>733</v>
      </c>
      <c r="Y54" s="29"/>
    </row>
    <row r="55" spans="1:25" ht="63.75">
      <c r="A55" s="6" t="s">
        <v>93</v>
      </c>
      <c r="B55" s="28" t="s">
        <v>27</v>
      </c>
      <c r="C55" s="6" t="s">
        <v>427</v>
      </c>
      <c r="D55" s="19" t="s">
        <v>428</v>
      </c>
      <c r="E55" s="6" t="s">
        <v>429</v>
      </c>
      <c r="F55" s="6"/>
      <c r="G55" s="6" t="s">
        <v>339</v>
      </c>
      <c r="H55" s="7">
        <v>0</v>
      </c>
      <c r="I55" s="6">
        <v>710000000</v>
      </c>
      <c r="J55" s="6" t="s">
        <v>31</v>
      </c>
      <c r="K55" s="6" t="s">
        <v>286</v>
      </c>
      <c r="L55" s="6" t="s">
        <v>31</v>
      </c>
      <c r="M55" s="6" t="s">
        <v>32</v>
      </c>
      <c r="N55" s="6" t="s">
        <v>38</v>
      </c>
      <c r="O55" s="6" t="s">
        <v>39</v>
      </c>
      <c r="P55" s="6">
        <v>796</v>
      </c>
      <c r="Q55" s="6" t="s">
        <v>51</v>
      </c>
      <c r="R55" s="6">
        <v>50</v>
      </c>
      <c r="S55" s="8">
        <v>28</v>
      </c>
      <c r="T55" s="8">
        <v>1400</v>
      </c>
      <c r="U55" s="8">
        <f t="shared" si="0"/>
        <v>1568.0000000000002</v>
      </c>
      <c r="V55" s="6"/>
      <c r="W55" s="6">
        <v>2016</v>
      </c>
      <c r="X55" s="15"/>
      <c r="Y55" s="29"/>
    </row>
    <row r="56" spans="1:25" ht="63.75">
      <c r="A56" s="6" t="s">
        <v>94</v>
      </c>
      <c r="B56" s="28" t="s">
        <v>27</v>
      </c>
      <c r="C56" s="6" t="s">
        <v>430</v>
      </c>
      <c r="D56" s="19" t="s">
        <v>428</v>
      </c>
      <c r="E56" s="6" t="s">
        <v>431</v>
      </c>
      <c r="F56" s="6" t="s">
        <v>114</v>
      </c>
      <c r="G56" s="6" t="s">
        <v>339</v>
      </c>
      <c r="H56" s="7">
        <v>0</v>
      </c>
      <c r="I56" s="6">
        <v>710000000</v>
      </c>
      <c r="J56" s="6" t="s">
        <v>31</v>
      </c>
      <c r="K56" s="6" t="s">
        <v>286</v>
      </c>
      <c r="L56" s="6" t="s">
        <v>31</v>
      </c>
      <c r="M56" s="6" t="s">
        <v>32</v>
      </c>
      <c r="N56" s="6" t="s">
        <v>38</v>
      </c>
      <c r="O56" s="6" t="s">
        <v>39</v>
      </c>
      <c r="P56" s="6">
        <v>796</v>
      </c>
      <c r="Q56" s="6" t="s">
        <v>51</v>
      </c>
      <c r="R56" s="6">
        <v>50</v>
      </c>
      <c r="S56" s="8">
        <v>28</v>
      </c>
      <c r="T56" s="8">
        <v>1400</v>
      </c>
      <c r="U56" s="8">
        <f t="shared" si="0"/>
        <v>1568.0000000000002</v>
      </c>
      <c r="V56" s="6"/>
      <c r="W56" s="6">
        <v>2016</v>
      </c>
      <c r="X56" s="15"/>
      <c r="Y56" s="29"/>
    </row>
    <row r="57" spans="1:25" ht="63.75">
      <c r="A57" s="6" t="s">
        <v>95</v>
      </c>
      <c r="B57" s="28" t="s">
        <v>27</v>
      </c>
      <c r="C57" s="6" t="s">
        <v>432</v>
      </c>
      <c r="D57" s="19" t="s">
        <v>433</v>
      </c>
      <c r="E57" s="6" t="s">
        <v>434</v>
      </c>
      <c r="F57" s="6"/>
      <c r="G57" s="6" t="s">
        <v>339</v>
      </c>
      <c r="H57" s="7">
        <v>0</v>
      </c>
      <c r="I57" s="6">
        <v>710000000</v>
      </c>
      <c r="J57" s="6" t="s">
        <v>31</v>
      </c>
      <c r="K57" s="6" t="s">
        <v>286</v>
      </c>
      <c r="L57" s="6" t="s">
        <v>31</v>
      </c>
      <c r="M57" s="6" t="s">
        <v>32</v>
      </c>
      <c r="N57" s="6" t="s">
        <v>38</v>
      </c>
      <c r="O57" s="6" t="s">
        <v>39</v>
      </c>
      <c r="P57" s="6">
        <v>796</v>
      </c>
      <c r="Q57" s="6" t="s">
        <v>51</v>
      </c>
      <c r="R57" s="6">
        <v>30</v>
      </c>
      <c r="S57" s="8">
        <v>17</v>
      </c>
      <c r="T57" s="8">
        <v>510</v>
      </c>
      <c r="U57" s="8">
        <f t="shared" si="0"/>
        <v>571.2</v>
      </c>
      <c r="V57" s="6"/>
      <c r="W57" s="6">
        <v>2016</v>
      </c>
      <c r="X57" s="15"/>
      <c r="Y57" s="29"/>
    </row>
    <row r="58" spans="1:25" ht="63.75">
      <c r="A58" s="6" t="s">
        <v>96</v>
      </c>
      <c r="B58" s="28" t="s">
        <v>27</v>
      </c>
      <c r="C58" s="6" t="s">
        <v>435</v>
      </c>
      <c r="D58" s="19" t="s">
        <v>433</v>
      </c>
      <c r="E58" s="6" t="s">
        <v>436</v>
      </c>
      <c r="F58" s="6"/>
      <c r="G58" s="6" t="s">
        <v>339</v>
      </c>
      <c r="H58" s="7">
        <v>0</v>
      </c>
      <c r="I58" s="6">
        <v>710000000</v>
      </c>
      <c r="J58" s="6" t="s">
        <v>31</v>
      </c>
      <c r="K58" s="6" t="s">
        <v>286</v>
      </c>
      <c r="L58" s="6" t="s">
        <v>31</v>
      </c>
      <c r="M58" s="6" t="s">
        <v>32</v>
      </c>
      <c r="N58" s="6" t="s">
        <v>38</v>
      </c>
      <c r="O58" s="6" t="s">
        <v>39</v>
      </c>
      <c r="P58" s="6">
        <v>796</v>
      </c>
      <c r="Q58" s="6" t="s">
        <v>51</v>
      </c>
      <c r="R58" s="6">
        <v>20</v>
      </c>
      <c r="S58" s="8">
        <v>12</v>
      </c>
      <c r="T58" s="8">
        <v>240</v>
      </c>
      <c r="U58" s="8">
        <f t="shared" si="0"/>
        <v>268.8</v>
      </c>
      <c r="V58" s="6"/>
      <c r="W58" s="6">
        <v>2016</v>
      </c>
      <c r="X58" s="15"/>
      <c r="Y58" s="29"/>
    </row>
    <row r="59" spans="1:25" ht="63.75">
      <c r="A59" s="6" t="s">
        <v>98</v>
      </c>
      <c r="B59" s="28" t="s">
        <v>27</v>
      </c>
      <c r="C59" s="6" t="s">
        <v>437</v>
      </c>
      <c r="D59" s="19" t="s">
        <v>438</v>
      </c>
      <c r="E59" s="6" t="s">
        <v>439</v>
      </c>
      <c r="F59" s="33"/>
      <c r="G59" s="6" t="s">
        <v>339</v>
      </c>
      <c r="H59" s="7">
        <v>0</v>
      </c>
      <c r="I59" s="12">
        <v>710000000</v>
      </c>
      <c r="J59" s="6" t="s">
        <v>31</v>
      </c>
      <c r="K59" s="6" t="s">
        <v>286</v>
      </c>
      <c r="L59" s="6" t="s">
        <v>31</v>
      </c>
      <c r="M59" s="12" t="s">
        <v>32</v>
      </c>
      <c r="N59" s="6" t="s">
        <v>38</v>
      </c>
      <c r="O59" s="6" t="s">
        <v>39</v>
      </c>
      <c r="P59" s="12">
        <v>796</v>
      </c>
      <c r="Q59" s="12" t="s">
        <v>51</v>
      </c>
      <c r="R59" s="12">
        <v>5</v>
      </c>
      <c r="S59" s="13">
        <v>287</v>
      </c>
      <c r="T59" s="8">
        <v>1435</v>
      </c>
      <c r="U59" s="8">
        <f t="shared" si="0"/>
        <v>1607.2</v>
      </c>
      <c r="V59" s="6"/>
      <c r="W59" s="6">
        <v>2016</v>
      </c>
      <c r="X59" s="15"/>
      <c r="Y59" s="29"/>
    </row>
    <row r="60" spans="1:25" ht="63.75">
      <c r="A60" s="6" t="s">
        <v>99</v>
      </c>
      <c r="B60" s="28" t="s">
        <v>27</v>
      </c>
      <c r="C60" s="6" t="s">
        <v>440</v>
      </c>
      <c r="D60" s="19" t="s">
        <v>441</v>
      </c>
      <c r="E60" s="6" t="s">
        <v>424</v>
      </c>
      <c r="F60" s="33"/>
      <c r="G60" s="6" t="s">
        <v>339</v>
      </c>
      <c r="H60" s="7">
        <v>0</v>
      </c>
      <c r="I60" s="12">
        <v>710000000</v>
      </c>
      <c r="J60" s="6" t="s">
        <v>31</v>
      </c>
      <c r="K60" s="6" t="s">
        <v>286</v>
      </c>
      <c r="L60" s="6" t="s">
        <v>31</v>
      </c>
      <c r="M60" s="12" t="s">
        <v>32</v>
      </c>
      <c r="N60" s="6" t="s">
        <v>38</v>
      </c>
      <c r="O60" s="6" t="s">
        <v>39</v>
      </c>
      <c r="P60" s="12">
        <v>796</v>
      </c>
      <c r="Q60" s="12" t="s">
        <v>51</v>
      </c>
      <c r="R60" s="12">
        <v>5</v>
      </c>
      <c r="S60" s="13">
        <v>360</v>
      </c>
      <c r="T60" s="8">
        <v>1800</v>
      </c>
      <c r="U60" s="8">
        <f t="shared" si="0"/>
        <v>2016.0000000000002</v>
      </c>
      <c r="V60" s="6"/>
      <c r="W60" s="6">
        <v>2016</v>
      </c>
      <c r="X60" s="15"/>
      <c r="Y60" s="29"/>
    </row>
    <row r="61" spans="1:25" ht="63.75">
      <c r="A61" s="6" t="s">
        <v>101</v>
      </c>
      <c r="B61" s="28" t="s">
        <v>27</v>
      </c>
      <c r="C61" s="6" t="s">
        <v>442</v>
      </c>
      <c r="D61" s="19" t="s">
        <v>443</v>
      </c>
      <c r="E61" s="6" t="s">
        <v>444</v>
      </c>
      <c r="F61" s="33"/>
      <c r="G61" s="6" t="s">
        <v>339</v>
      </c>
      <c r="H61" s="7">
        <v>0</v>
      </c>
      <c r="I61" s="12">
        <v>710000000</v>
      </c>
      <c r="J61" s="6" t="s">
        <v>31</v>
      </c>
      <c r="K61" s="6" t="s">
        <v>286</v>
      </c>
      <c r="L61" s="6" t="s">
        <v>31</v>
      </c>
      <c r="M61" s="12" t="s">
        <v>32</v>
      </c>
      <c r="N61" s="6" t="s">
        <v>38</v>
      </c>
      <c r="O61" s="6" t="s">
        <v>39</v>
      </c>
      <c r="P61" s="12">
        <v>778</v>
      </c>
      <c r="Q61" s="12" t="s">
        <v>371</v>
      </c>
      <c r="R61" s="12">
        <v>15</v>
      </c>
      <c r="S61" s="13">
        <v>298</v>
      </c>
      <c r="T61" s="8">
        <v>4470</v>
      </c>
      <c r="U61" s="8">
        <f t="shared" si="0"/>
        <v>5006.400000000001</v>
      </c>
      <c r="V61" s="6"/>
      <c r="W61" s="6">
        <v>2016</v>
      </c>
      <c r="X61" s="15"/>
      <c r="Y61" s="29"/>
    </row>
    <row r="62" spans="1:25" ht="63.75">
      <c r="A62" s="6" t="s">
        <v>103</v>
      </c>
      <c r="B62" s="28" t="s">
        <v>27</v>
      </c>
      <c r="C62" s="6" t="s">
        <v>445</v>
      </c>
      <c r="D62" s="34" t="s">
        <v>446</v>
      </c>
      <c r="E62" s="9" t="s">
        <v>447</v>
      </c>
      <c r="F62" s="33" t="s">
        <v>448</v>
      </c>
      <c r="G62" s="6" t="s">
        <v>339</v>
      </c>
      <c r="H62" s="7">
        <v>0</v>
      </c>
      <c r="I62" s="12">
        <v>710000000</v>
      </c>
      <c r="J62" s="6" t="s">
        <v>31</v>
      </c>
      <c r="K62" s="6" t="s">
        <v>286</v>
      </c>
      <c r="L62" s="6" t="s">
        <v>31</v>
      </c>
      <c r="M62" s="12" t="s">
        <v>32</v>
      </c>
      <c r="N62" s="6" t="s">
        <v>38</v>
      </c>
      <c r="O62" s="6" t="s">
        <v>39</v>
      </c>
      <c r="P62" s="12">
        <v>704</v>
      </c>
      <c r="Q62" s="12" t="s">
        <v>449</v>
      </c>
      <c r="R62" s="12">
        <v>2</v>
      </c>
      <c r="S62" s="13">
        <v>596</v>
      </c>
      <c r="T62" s="8">
        <v>1192</v>
      </c>
      <c r="U62" s="8">
        <f t="shared" si="0"/>
        <v>1335.0400000000002</v>
      </c>
      <c r="V62" s="6"/>
      <c r="W62" s="6">
        <v>2016</v>
      </c>
      <c r="X62" s="15"/>
      <c r="Y62" s="29"/>
    </row>
    <row r="63" spans="1:25" ht="51">
      <c r="A63" s="6" t="s">
        <v>105</v>
      </c>
      <c r="B63" s="28" t="s">
        <v>27</v>
      </c>
      <c r="C63" s="6" t="s">
        <v>450</v>
      </c>
      <c r="D63" s="19" t="s">
        <v>120</v>
      </c>
      <c r="E63" s="6" t="s">
        <v>451</v>
      </c>
      <c r="F63" s="6" t="s">
        <v>121</v>
      </c>
      <c r="G63" s="6" t="s">
        <v>339</v>
      </c>
      <c r="H63" s="7">
        <v>100</v>
      </c>
      <c r="I63" s="6">
        <v>710000000</v>
      </c>
      <c r="J63" s="6" t="s">
        <v>31</v>
      </c>
      <c r="K63" s="6" t="s">
        <v>452</v>
      </c>
      <c r="L63" s="6" t="s">
        <v>31</v>
      </c>
      <c r="M63" s="6" t="s">
        <v>32</v>
      </c>
      <c r="N63" s="6" t="s">
        <v>122</v>
      </c>
      <c r="O63" s="6" t="s">
        <v>123</v>
      </c>
      <c r="P63" s="6">
        <v>868</v>
      </c>
      <c r="Q63" s="6" t="s">
        <v>124</v>
      </c>
      <c r="R63" s="6">
        <v>282</v>
      </c>
      <c r="S63" s="6">
        <v>535</v>
      </c>
      <c r="T63" s="8">
        <v>150870</v>
      </c>
      <c r="U63" s="8">
        <f t="shared" si="0"/>
        <v>168974.40000000002</v>
      </c>
      <c r="V63" s="6" t="s">
        <v>36</v>
      </c>
      <c r="W63" s="6">
        <v>2016</v>
      </c>
      <c r="X63" s="15"/>
      <c r="Y63" s="29"/>
    </row>
    <row r="64" spans="1:25" ht="63.75">
      <c r="A64" s="6" t="s">
        <v>107</v>
      </c>
      <c r="B64" s="28" t="s">
        <v>27</v>
      </c>
      <c r="C64" s="6" t="s">
        <v>453</v>
      </c>
      <c r="D64" s="19" t="s">
        <v>120</v>
      </c>
      <c r="E64" s="6" t="s">
        <v>454</v>
      </c>
      <c r="F64" s="18" t="s">
        <v>455</v>
      </c>
      <c r="G64" s="6" t="s">
        <v>339</v>
      </c>
      <c r="H64" s="7">
        <v>0</v>
      </c>
      <c r="I64" s="12">
        <v>710000000</v>
      </c>
      <c r="J64" s="6" t="s">
        <v>31</v>
      </c>
      <c r="K64" s="6" t="s">
        <v>286</v>
      </c>
      <c r="L64" s="6" t="s">
        <v>31</v>
      </c>
      <c r="M64" s="12" t="s">
        <v>32</v>
      </c>
      <c r="N64" s="6" t="s">
        <v>38</v>
      </c>
      <c r="O64" s="6" t="s">
        <v>39</v>
      </c>
      <c r="P64" s="6">
        <v>868</v>
      </c>
      <c r="Q64" s="6" t="s">
        <v>124</v>
      </c>
      <c r="R64" s="18">
        <v>120</v>
      </c>
      <c r="S64" s="18">
        <v>80</v>
      </c>
      <c r="T64" s="8">
        <v>9600</v>
      </c>
      <c r="U64" s="8">
        <f t="shared" si="0"/>
        <v>10752.000000000002</v>
      </c>
      <c r="V64" s="6"/>
      <c r="W64" s="6">
        <v>2016</v>
      </c>
      <c r="X64" s="15"/>
      <c r="Y64" s="29"/>
    </row>
    <row r="65" spans="1:25" ht="178.5">
      <c r="A65" s="6" t="s">
        <v>108</v>
      </c>
      <c r="B65" s="6" t="s">
        <v>27</v>
      </c>
      <c r="C65" s="6" t="s">
        <v>456</v>
      </c>
      <c r="D65" s="19" t="s">
        <v>126</v>
      </c>
      <c r="E65" s="6" t="s">
        <v>457</v>
      </c>
      <c r="F65" s="35" t="s">
        <v>127</v>
      </c>
      <c r="G65" s="6" t="s">
        <v>339</v>
      </c>
      <c r="H65" s="7">
        <v>0</v>
      </c>
      <c r="I65" s="12">
        <v>710000000</v>
      </c>
      <c r="J65" s="6" t="s">
        <v>31</v>
      </c>
      <c r="K65" s="6" t="s">
        <v>143</v>
      </c>
      <c r="L65" s="10" t="s">
        <v>31</v>
      </c>
      <c r="M65" s="12" t="s">
        <v>32</v>
      </c>
      <c r="N65" s="6" t="s">
        <v>458</v>
      </c>
      <c r="O65" s="6" t="s">
        <v>39</v>
      </c>
      <c r="P65" s="12">
        <v>796</v>
      </c>
      <c r="Q65" s="12" t="s">
        <v>51</v>
      </c>
      <c r="R65" s="18">
        <v>3</v>
      </c>
      <c r="S65" s="36">
        <v>347142.863</v>
      </c>
      <c r="T65" s="37">
        <v>0</v>
      </c>
      <c r="U65" s="8">
        <f t="shared" si="0"/>
        <v>0</v>
      </c>
      <c r="V65" s="6"/>
      <c r="W65" s="6">
        <v>2016</v>
      </c>
      <c r="X65" s="6"/>
      <c r="Y65" s="29"/>
    </row>
    <row r="66" spans="1:25" ht="178.5">
      <c r="A66" s="6" t="s">
        <v>704</v>
      </c>
      <c r="B66" s="6" t="s">
        <v>27</v>
      </c>
      <c r="C66" s="6" t="s">
        <v>456</v>
      </c>
      <c r="D66" s="19" t="s">
        <v>126</v>
      </c>
      <c r="E66" s="6" t="s">
        <v>457</v>
      </c>
      <c r="F66" s="35" t="s">
        <v>127</v>
      </c>
      <c r="G66" s="6" t="s">
        <v>339</v>
      </c>
      <c r="H66" s="7">
        <v>0</v>
      </c>
      <c r="I66" s="12">
        <v>710000000</v>
      </c>
      <c r="J66" s="6" t="s">
        <v>31</v>
      </c>
      <c r="K66" s="6" t="s">
        <v>33</v>
      </c>
      <c r="L66" s="10" t="s">
        <v>31</v>
      </c>
      <c r="M66" s="12" t="s">
        <v>32</v>
      </c>
      <c r="N66" s="6" t="s">
        <v>219</v>
      </c>
      <c r="O66" s="6" t="s">
        <v>39</v>
      </c>
      <c r="P66" s="12">
        <v>796</v>
      </c>
      <c r="Q66" s="12" t="s">
        <v>51</v>
      </c>
      <c r="R66" s="18">
        <v>3</v>
      </c>
      <c r="S66" s="36">
        <v>347142.863</v>
      </c>
      <c r="T66" s="37">
        <v>1041428.59</v>
      </c>
      <c r="U66" s="8">
        <f>T66*1.12</f>
        <v>1166400.0208</v>
      </c>
      <c r="V66" s="6"/>
      <c r="W66" s="6">
        <v>2016</v>
      </c>
      <c r="X66" s="6">
        <v>11.14</v>
      </c>
      <c r="Y66" s="29"/>
    </row>
    <row r="67" spans="1:25" ht="153">
      <c r="A67" s="6" t="s">
        <v>109</v>
      </c>
      <c r="B67" s="6" t="s">
        <v>27</v>
      </c>
      <c r="C67" s="6" t="s">
        <v>459</v>
      </c>
      <c r="D67" s="19" t="s">
        <v>223</v>
      </c>
      <c r="E67" s="6" t="s">
        <v>460</v>
      </c>
      <c r="F67" s="38" t="s">
        <v>461</v>
      </c>
      <c r="G67" s="19" t="s">
        <v>339</v>
      </c>
      <c r="H67" s="7">
        <v>0</v>
      </c>
      <c r="I67" s="12">
        <v>710000000</v>
      </c>
      <c r="J67" s="6" t="s">
        <v>31</v>
      </c>
      <c r="K67" s="39" t="s">
        <v>286</v>
      </c>
      <c r="L67" s="6" t="s">
        <v>31</v>
      </c>
      <c r="M67" s="12" t="s">
        <v>32</v>
      </c>
      <c r="N67" s="6" t="s">
        <v>38</v>
      </c>
      <c r="O67" s="6" t="s">
        <v>39</v>
      </c>
      <c r="P67" s="12">
        <v>796</v>
      </c>
      <c r="Q67" s="12" t="s">
        <v>51</v>
      </c>
      <c r="R67" s="18">
        <v>1</v>
      </c>
      <c r="S67" s="18">
        <v>108482.14</v>
      </c>
      <c r="T67" s="37">
        <v>108482.14</v>
      </c>
      <c r="U67" s="8">
        <f t="shared" si="0"/>
        <v>121499.99680000001</v>
      </c>
      <c r="V67" s="6"/>
      <c r="W67" s="6">
        <v>2016</v>
      </c>
      <c r="X67" s="6"/>
      <c r="Y67" s="29"/>
    </row>
    <row r="68" spans="1:25" ht="63.75">
      <c r="A68" s="6" t="s">
        <v>111</v>
      </c>
      <c r="B68" s="6" t="s">
        <v>27</v>
      </c>
      <c r="C68" s="6" t="s">
        <v>462</v>
      </c>
      <c r="D68" s="10" t="s">
        <v>132</v>
      </c>
      <c r="E68" s="10" t="s">
        <v>463</v>
      </c>
      <c r="F68" s="40" t="s">
        <v>133</v>
      </c>
      <c r="G68" s="6" t="s">
        <v>339</v>
      </c>
      <c r="H68" s="7">
        <v>0</v>
      </c>
      <c r="I68" s="12">
        <v>710000000</v>
      </c>
      <c r="J68" s="6" t="s">
        <v>31</v>
      </c>
      <c r="K68" s="6" t="s">
        <v>286</v>
      </c>
      <c r="L68" s="6" t="s">
        <v>31</v>
      </c>
      <c r="M68" s="12" t="s">
        <v>32</v>
      </c>
      <c r="N68" s="6" t="s">
        <v>38</v>
      </c>
      <c r="O68" s="6" t="s">
        <v>39</v>
      </c>
      <c r="P68" s="12">
        <v>796</v>
      </c>
      <c r="Q68" s="12" t="s">
        <v>51</v>
      </c>
      <c r="R68" s="18">
        <v>3</v>
      </c>
      <c r="S68" s="18">
        <v>48522.85</v>
      </c>
      <c r="T68" s="37">
        <v>145568.55</v>
      </c>
      <c r="U68" s="8">
        <f t="shared" si="0"/>
        <v>163036.776</v>
      </c>
      <c r="V68" s="6"/>
      <c r="W68" s="6">
        <v>2016</v>
      </c>
      <c r="X68" s="15"/>
      <c r="Y68" s="29"/>
    </row>
    <row r="69" spans="1:25" ht="63.75">
      <c r="A69" s="6" t="s">
        <v>112</v>
      </c>
      <c r="B69" s="6" t="s">
        <v>27</v>
      </c>
      <c r="C69" s="6" t="s">
        <v>462</v>
      </c>
      <c r="D69" s="10" t="s">
        <v>132</v>
      </c>
      <c r="E69" s="10" t="s">
        <v>463</v>
      </c>
      <c r="F69" s="38" t="s">
        <v>135</v>
      </c>
      <c r="G69" s="6" t="s">
        <v>339</v>
      </c>
      <c r="H69" s="7">
        <v>0</v>
      </c>
      <c r="I69" s="12">
        <v>710000000</v>
      </c>
      <c r="J69" s="6" t="s">
        <v>31</v>
      </c>
      <c r="K69" s="6" t="s">
        <v>464</v>
      </c>
      <c r="L69" s="6" t="s">
        <v>31</v>
      </c>
      <c r="M69" s="12" t="s">
        <v>32</v>
      </c>
      <c r="N69" s="6" t="s">
        <v>465</v>
      </c>
      <c r="O69" s="6" t="s">
        <v>39</v>
      </c>
      <c r="P69" s="12">
        <v>796</v>
      </c>
      <c r="Q69" s="12" t="s">
        <v>51</v>
      </c>
      <c r="R69" s="18">
        <v>3</v>
      </c>
      <c r="S69" s="18">
        <v>66294.64</v>
      </c>
      <c r="T69" s="37">
        <v>198883.92</v>
      </c>
      <c r="U69" s="8">
        <f t="shared" si="0"/>
        <v>222749.99040000004</v>
      </c>
      <c r="V69" s="6"/>
      <c r="W69" s="6">
        <v>2016</v>
      </c>
      <c r="X69" s="15"/>
      <c r="Y69" s="29"/>
    </row>
    <row r="70" spans="1:25" ht="102">
      <c r="A70" s="6" t="s">
        <v>113</v>
      </c>
      <c r="B70" s="6" t="s">
        <v>27</v>
      </c>
      <c r="C70" s="6" t="s">
        <v>462</v>
      </c>
      <c r="D70" s="10" t="s">
        <v>132</v>
      </c>
      <c r="E70" s="10" t="s">
        <v>463</v>
      </c>
      <c r="F70" s="41" t="s">
        <v>172</v>
      </c>
      <c r="G70" s="6" t="s">
        <v>339</v>
      </c>
      <c r="H70" s="7">
        <v>0</v>
      </c>
      <c r="I70" s="12">
        <v>710000000</v>
      </c>
      <c r="J70" s="6" t="s">
        <v>31</v>
      </c>
      <c r="K70" s="6" t="s">
        <v>464</v>
      </c>
      <c r="L70" s="6" t="s">
        <v>31</v>
      </c>
      <c r="M70" s="12" t="s">
        <v>32</v>
      </c>
      <c r="N70" s="6" t="s">
        <v>465</v>
      </c>
      <c r="O70" s="6" t="s">
        <v>39</v>
      </c>
      <c r="P70" s="12">
        <v>796</v>
      </c>
      <c r="Q70" s="12" t="s">
        <v>51</v>
      </c>
      <c r="R70" s="18">
        <v>1</v>
      </c>
      <c r="S70" s="18">
        <v>271208.36</v>
      </c>
      <c r="T70" s="37">
        <v>271208.36</v>
      </c>
      <c r="U70" s="8">
        <f t="shared" si="0"/>
        <v>303753.3632</v>
      </c>
      <c r="V70" s="6"/>
      <c r="W70" s="6">
        <v>2016</v>
      </c>
      <c r="X70" s="15"/>
      <c r="Y70" s="29"/>
    </row>
    <row r="71" spans="1:25" ht="102">
      <c r="A71" s="6" t="s">
        <v>115</v>
      </c>
      <c r="B71" s="39" t="s">
        <v>27</v>
      </c>
      <c r="C71" s="39" t="s">
        <v>462</v>
      </c>
      <c r="D71" s="42" t="s">
        <v>132</v>
      </c>
      <c r="E71" s="42" t="s">
        <v>463</v>
      </c>
      <c r="F71" s="39" t="s">
        <v>174</v>
      </c>
      <c r="G71" s="39" t="s">
        <v>339</v>
      </c>
      <c r="H71" s="43">
        <v>0</v>
      </c>
      <c r="I71" s="44">
        <v>710000000</v>
      </c>
      <c r="J71" s="39" t="s">
        <v>31</v>
      </c>
      <c r="K71" s="39" t="s">
        <v>286</v>
      </c>
      <c r="L71" s="39" t="s">
        <v>31</v>
      </c>
      <c r="M71" s="44" t="s">
        <v>32</v>
      </c>
      <c r="N71" s="39" t="s">
        <v>38</v>
      </c>
      <c r="O71" s="39" t="s">
        <v>39</v>
      </c>
      <c r="P71" s="44">
        <v>796</v>
      </c>
      <c r="Q71" s="44" t="s">
        <v>51</v>
      </c>
      <c r="R71" s="45">
        <v>1</v>
      </c>
      <c r="S71" s="45">
        <v>144642.86</v>
      </c>
      <c r="T71" s="46">
        <v>144642.86</v>
      </c>
      <c r="U71" s="21">
        <f t="shared" si="0"/>
        <v>162000.0032</v>
      </c>
      <c r="V71" s="39"/>
      <c r="W71" s="39">
        <v>2016</v>
      </c>
      <c r="X71" s="47"/>
      <c r="Y71" s="29"/>
    </row>
    <row r="72" spans="1:25" ht="63.75">
      <c r="A72" s="6" t="s">
        <v>116</v>
      </c>
      <c r="B72" s="6" t="s">
        <v>27</v>
      </c>
      <c r="C72" s="6" t="s">
        <v>466</v>
      </c>
      <c r="D72" s="6" t="s">
        <v>467</v>
      </c>
      <c r="E72" s="6" t="s">
        <v>468</v>
      </c>
      <c r="F72" s="38" t="s">
        <v>147</v>
      </c>
      <c r="G72" s="6" t="s">
        <v>339</v>
      </c>
      <c r="H72" s="7">
        <v>0</v>
      </c>
      <c r="I72" s="12">
        <v>710000000</v>
      </c>
      <c r="J72" s="6" t="s">
        <v>31</v>
      </c>
      <c r="K72" s="6" t="s">
        <v>286</v>
      </c>
      <c r="L72" s="6" t="s">
        <v>31</v>
      </c>
      <c r="M72" s="12" t="s">
        <v>32</v>
      </c>
      <c r="N72" s="6" t="s">
        <v>38</v>
      </c>
      <c r="O72" s="6" t="s">
        <v>39</v>
      </c>
      <c r="P72" s="12">
        <v>796</v>
      </c>
      <c r="Q72" s="12" t="s">
        <v>51</v>
      </c>
      <c r="R72" s="18">
        <v>40</v>
      </c>
      <c r="S72" s="18">
        <v>27723.21</v>
      </c>
      <c r="T72" s="37">
        <v>0</v>
      </c>
      <c r="U72" s="8">
        <f t="shared" si="0"/>
        <v>0</v>
      </c>
      <c r="V72" s="6"/>
      <c r="W72" s="6">
        <v>2016</v>
      </c>
      <c r="X72" s="15"/>
      <c r="Y72" s="29"/>
    </row>
    <row r="73" spans="1:25" ht="63.75">
      <c r="A73" s="6" t="s">
        <v>469</v>
      </c>
      <c r="B73" s="6" t="s">
        <v>27</v>
      </c>
      <c r="C73" s="6" t="s">
        <v>466</v>
      </c>
      <c r="D73" s="6" t="s">
        <v>467</v>
      </c>
      <c r="E73" s="6" t="s">
        <v>468</v>
      </c>
      <c r="F73" s="38" t="s">
        <v>147</v>
      </c>
      <c r="G73" s="39" t="s">
        <v>30</v>
      </c>
      <c r="H73" s="7">
        <v>70</v>
      </c>
      <c r="I73" s="12">
        <v>710000000</v>
      </c>
      <c r="J73" s="6" t="s">
        <v>31</v>
      </c>
      <c r="K73" s="6" t="s">
        <v>286</v>
      </c>
      <c r="L73" s="6" t="s">
        <v>31</v>
      </c>
      <c r="M73" s="12" t="s">
        <v>32</v>
      </c>
      <c r="N73" s="6" t="s">
        <v>38</v>
      </c>
      <c r="O73" s="6" t="s">
        <v>39</v>
      </c>
      <c r="P73" s="12">
        <v>796</v>
      </c>
      <c r="Q73" s="12" t="s">
        <v>51</v>
      </c>
      <c r="R73" s="18">
        <v>40</v>
      </c>
      <c r="S73" s="18">
        <v>23565</v>
      </c>
      <c r="T73" s="37">
        <f>R73*S73</f>
        <v>942600</v>
      </c>
      <c r="U73" s="8">
        <f t="shared" si="0"/>
        <v>1055712</v>
      </c>
      <c r="V73" s="6" t="s">
        <v>36</v>
      </c>
      <c r="W73" s="6">
        <v>2016</v>
      </c>
      <c r="X73" s="6" t="s">
        <v>470</v>
      </c>
      <c r="Y73" s="29"/>
    </row>
    <row r="74" spans="1:25" ht="63.75">
      <c r="A74" s="6" t="s">
        <v>117</v>
      </c>
      <c r="B74" s="6" t="s">
        <v>27</v>
      </c>
      <c r="C74" s="6" t="s">
        <v>466</v>
      </c>
      <c r="D74" s="6" t="s">
        <v>467</v>
      </c>
      <c r="E74" s="6" t="s">
        <v>468</v>
      </c>
      <c r="F74" s="38" t="s">
        <v>149</v>
      </c>
      <c r="G74" s="6" t="s">
        <v>339</v>
      </c>
      <c r="H74" s="7">
        <v>0</v>
      </c>
      <c r="I74" s="12">
        <v>710000000</v>
      </c>
      <c r="J74" s="6" t="s">
        <v>31</v>
      </c>
      <c r="K74" s="6" t="s">
        <v>286</v>
      </c>
      <c r="L74" s="6" t="s">
        <v>31</v>
      </c>
      <c r="M74" s="12" t="s">
        <v>32</v>
      </c>
      <c r="N74" s="6" t="s">
        <v>38</v>
      </c>
      <c r="O74" s="6" t="s">
        <v>39</v>
      </c>
      <c r="P74" s="12">
        <v>796</v>
      </c>
      <c r="Q74" s="12" t="s">
        <v>51</v>
      </c>
      <c r="R74" s="6">
        <v>18</v>
      </c>
      <c r="S74" s="18">
        <v>16272.32</v>
      </c>
      <c r="T74" s="37">
        <v>0</v>
      </c>
      <c r="U74" s="8">
        <f t="shared" si="0"/>
        <v>0</v>
      </c>
      <c r="V74" s="6"/>
      <c r="W74" s="6">
        <v>2016</v>
      </c>
      <c r="X74" s="15"/>
      <c r="Y74" s="29"/>
    </row>
    <row r="75" spans="1:25" ht="63.75">
      <c r="A75" s="6" t="s">
        <v>471</v>
      </c>
      <c r="B75" s="6" t="s">
        <v>27</v>
      </c>
      <c r="C75" s="6" t="s">
        <v>466</v>
      </c>
      <c r="D75" s="6" t="s">
        <v>467</v>
      </c>
      <c r="E75" s="6" t="s">
        <v>468</v>
      </c>
      <c r="F75" s="38" t="s">
        <v>149</v>
      </c>
      <c r="G75" s="39" t="s">
        <v>30</v>
      </c>
      <c r="H75" s="7">
        <v>70</v>
      </c>
      <c r="I75" s="12">
        <v>710000000</v>
      </c>
      <c r="J75" s="6" t="s">
        <v>31</v>
      </c>
      <c r="K75" s="6" t="s">
        <v>286</v>
      </c>
      <c r="L75" s="6" t="s">
        <v>31</v>
      </c>
      <c r="M75" s="12" t="s">
        <v>32</v>
      </c>
      <c r="N75" s="6" t="s">
        <v>38</v>
      </c>
      <c r="O75" s="6" t="s">
        <v>39</v>
      </c>
      <c r="P75" s="12">
        <v>796</v>
      </c>
      <c r="Q75" s="12" t="s">
        <v>51</v>
      </c>
      <c r="R75" s="6">
        <v>18</v>
      </c>
      <c r="S75" s="18">
        <v>15500</v>
      </c>
      <c r="T75" s="37">
        <f>R75*S75</f>
        <v>279000</v>
      </c>
      <c r="U75" s="8">
        <f t="shared" si="0"/>
        <v>312480.00000000006</v>
      </c>
      <c r="V75" s="6" t="s">
        <v>36</v>
      </c>
      <c r="W75" s="6">
        <v>2016</v>
      </c>
      <c r="X75" s="6" t="s">
        <v>470</v>
      </c>
      <c r="Y75" s="29"/>
    </row>
    <row r="76" spans="1:25" ht="63.75">
      <c r="A76" s="6" t="s">
        <v>118</v>
      </c>
      <c r="B76" s="6" t="s">
        <v>27</v>
      </c>
      <c r="C76" s="6" t="s">
        <v>466</v>
      </c>
      <c r="D76" s="6" t="s">
        <v>467</v>
      </c>
      <c r="E76" s="6" t="s">
        <v>468</v>
      </c>
      <c r="F76" s="38" t="s">
        <v>151</v>
      </c>
      <c r="G76" s="6" t="s">
        <v>339</v>
      </c>
      <c r="H76" s="7">
        <v>0</v>
      </c>
      <c r="I76" s="12">
        <v>710000000</v>
      </c>
      <c r="J76" s="6" t="s">
        <v>31</v>
      </c>
      <c r="K76" s="6" t="s">
        <v>286</v>
      </c>
      <c r="L76" s="6" t="s">
        <v>31</v>
      </c>
      <c r="M76" s="12" t="s">
        <v>32</v>
      </c>
      <c r="N76" s="6" t="s">
        <v>38</v>
      </c>
      <c r="O76" s="6" t="s">
        <v>39</v>
      </c>
      <c r="P76" s="12">
        <v>796</v>
      </c>
      <c r="Q76" s="12" t="s">
        <v>51</v>
      </c>
      <c r="R76" s="6">
        <v>8</v>
      </c>
      <c r="S76" s="18">
        <v>21214.29</v>
      </c>
      <c r="T76" s="37">
        <v>169714.32</v>
      </c>
      <c r="U76" s="8">
        <f t="shared" si="0"/>
        <v>190080.03840000002</v>
      </c>
      <c r="V76" s="6"/>
      <c r="W76" s="6">
        <v>2016</v>
      </c>
      <c r="X76" s="15"/>
      <c r="Y76" s="29"/>
    </row>
    <row r="77" spans="1:25" ht="63.75">
      <c r="A77" s="6" t="s">
        <v>119</v>
      </c>
      <c r="B77" s="6" t="s">
        <v>27</v>
      </c>
      <c r="C77" s="6" t="s">
        <v>472</v>
      </c>
      <c r="D77" s="6" t="s">
        <v>146</v>
      </c>
      <c r="E77" s="6" t="s">
        <v>473</v>
      </c>
      <c r="F77" s="38" t="s">
        <v>153</v>
      </c>
      <c r="G77" s="6" t="s">
        <v>339</v>
      </c>
      <c r="H77" s="7">
        <v>0</v>
      </c>
      <c r="I77" s="12">
        <v>710000000</v>
      </c>
      <c r="J77" s="6" t="s">
        <v>31</v>
      </c>
      <c r="K77" s="6" t="s">
        <v>286</v>
      </c>
      <c r="L77" s="6" t="s">
        <v>31</v>
      </c>
      <c r="M77" s="12" t="s">
        <v>32</v>
      </c>
      <c r="N77" s="6" t="s">
        <v>38</v>
      </c>
      <c r="O77" s="6" t="s">
        <v>39</v>
      </c>
      <c r="P77" s="12">
        <v>796</v>
      </c>
      <c r="Q77" s="12" t="s">
        <v>51</v>
      </c>
      <c r="R77" s="18">
        <v>8</v>
      </c>
      <c r="S77" s="18">
        <v>32544.64</v>
      </c>
      <c r="T77" s="37">
        <v>260357.12</v>
      </c>
      <c r="U77" s="8">
        <f t="shared" si="0"/>
        <v>291599.9744</v>
      </c>
      <c r="V77" s="6"/>
      <c r="W77" s="6">
        <v>2016</v>
      </c>
      <c r="X77" s="15"/>
      <c r="Y77" s="29"/>
    </row>
    <row r="78" spans="1:25" ht="63.75">
      <c r="A78" s="6" t="s">
        <v>125</v>
      </c>
      <c r="B78" s="6" t="s">
        <v>27</v>
      </c>
      <c r="C78" s="6" t="s">
        <v>474</v>
      </c>
      <c r="D78" s="6" t="s">
        <v>146</v>
      </c>
      <c r="E78" s="6" t="s">
        <v>475</v>
      </c>
      <c r="F78" s="38" t="s">
        <v>155</v>
      </c>
      <c r="G78" s="6" t="s">
        <v>339</v>
      </c>
      <c r="H78" s="7">
        <v>0</v>
      </c>
      <c r="I78" s="12">
        <v>710000000</v>
      </c>
      <c r="J78" s="6" t="s">
        <v>31</v>
      </c>
      <c r="K78" s="6" t="s">
        <v>286</v>
      </c>
      <c r="L78" s="6" t="s">
        <v>31</v>
      </c>
      <c r="M78" s="12" t="s">
        <v>32</v>
      </c>
      <c r="N78" s="6" t="s">
        <v>38</v>
      </c>
      <c r="O78" s="6" t="s">
        <v>39</v>
      </c>
      <c r="P78" s="12">
        <v>796</v>
      </c>
      <c r="Q78" s="12" t="s">
        <v>51</v>
      </c>
      <c r="R78" s="18">
        <v>8</v>
      </c>
      <c r="S78" s="18">
        <v>32544.64</v>
      </c>
      <c r="T78" s="37">
        <v>260357.12</v>
      </c>
      <c r="U78" s="8">
        <f t="shared" si="0"/>
        <v>291599.9744</v>
      </c>
      <c r="V78" s="6"/>
      <c r="W78" s="6">
        <v>2016</v>
      </c>
      <c r="X78" s="15"/>
      <c r="Y78" s="29"/>
    </row>
    <row r="79" spans="1:25" ht="63.75">
      <c r="A79" s="6" t="s">
        <v>128</v>
      </c>
      <c r="B79" s="6" t="s">
        <v>27</v>
      </c>
      <c r="C79" s="6" t="s">
        <v>476</v>
      </c>
      <c r="D79" s="6" t="s">
        <v>146</v>
      </c>
      <c r="E79" s="6" t="s">
        <v>477</v>
      </c>
      <c r="F79" s="38" t="s">
        <v>157</v>
      </c>
      <c r="G79" s="6" t="s">
        <v>339</v>
      </c>
      <c r="H79" s="7">
        <v>0</v>
      </c>
      <c r="I79" s="12">
        <v>710000000</v>
      </c>
      <c r="J79" s="6" t="s">
        <v>31</v>
      </c>
      <c r="K79" s="6" t="s">
        <v>286</v>
      </c>
      <c r="L79" s="6" t="s">
        <v>31</v>
      </c>
      <c r="M79" s="12" t="s">
        <v>32</v>
      </c>
      <c r="N79" s="6" t="s">
        <v>38</v>
      </c>
      <c r="O79" s="6" t="s">
        <v>39</v>
      </c>
      <c r="P79" s="12">
        <v>796</v>
      </c>
      <c r="Q79" s="12" t="s">
        <v>51</v>
      </c>
      <c r="R79" s="18">
        <v>8</v>
      </c>
      <c r="S79" s="18">
        <v>32544.64</v>
      </c>
      <c r="T79" s="37">
        <v>260357.12</v>
      </c>
      <c r="U79" s="8">
        <f t="shared" si="0"/>
        <v>291599.9744</v>
      </c>
      <c r="V79" s="6"/>
      <c r="W79" s="6">
        <v>2016</v>
      </c>
      <c r="X79" s="15"/>
      <c r="Y79" s="29"/>
    </row>
    <row r="80" spans="1:25" ht="63.75">
      <c r="A80" s="6" t="s">
        <v>130</v>
      </c>
      <c r="B80" s="6" t="s">
        <v>27</v>
      </c>
      <c r="C80" s="6" t="s">
        <v>478</v>
      </c>
      <c r="D80" s="10" t="s">
        <v>161</v>
      </c>
      <c r="E80" s="48" t="s">
        <v>479</v>
      </c>
      <c r="F80" s="38" t="s">
        <v>162</v>
      </c>
      <c r="G80" s="6" t="s">
        <v>339</v>
      </c>
      <c r="H80" s="7">
        <v>0</v>
      </c>
      <c r="I80" s="12">
        <v>710000000</v>
      </c>
      <c r="J80" s="6" t="s">
        <v>31</v>
      </c>
      <c r="K80" s="6" t="s">
        <v>286</v>
      </c>
      <c r="L80" s="6" t="s">
        <v>31</v>
      </c>
      <c r="M80" s="12" t="s">
        <v>32</v>
      </c>
      <c r="N80" s="6" t="s">
        <v>38</v>
      </c>
      <c r="O80" s="6" t="s">
        <v>39</v>
      </c>
      <c r="P80" s="12">
        <v>796</v>
      </c>
      <c r="Q80" s="12" t="s">
        <v>51</v>
      </c>
      <c r="R80" s="18">
        <v>80</v>
      </c>
      <c r="S80" s="18">
        <v>212.14</v>
      </c>
      <c r="T80" s="37">
        <v>16921.2</v>
      </c>
      <c r="U80" s="8">
        <f t="shared" si="0"/>
        <v>18951.744000000002</v>
      </c>
      <c r="V80" s="6"/>
      <c r="W80" s="6">
        <v>2016</v>
      </c>
      <c r="X80" s="15"/>
      <c r="Y80" s="29"/>
    </row>
    <row r="81" spans="1:25" ht="63.75">
      <c r="A81" s="6" t="s">
        <v>131</v>
      </c>
      <c r="B81" s="6" t="s">
        <v>27</v>
      </c>
      <c r="C81" s="6" t="s">
        <v>480</v>
      </c>
      <c r="D81" s="6" t="s">
        <v>161</v>
      </c>
      <c r="E81" s="48" t="s">
        <v>481</v>
      </c>
      <c r="F81" s="38" t="s">
        <v>164</v>
      </c>
      <c r="G81" s="6" t="s">
        <v>339</v>
      </c>
      <c r="H81" s="7">
        <v>0</v>
      </c>
      <c r="I81" s="12">
        <v>710000000</v>
      </c>
      <c r="J81" s="6" t="s">
        <v>31</v>
      </c>
      <c r="K81" s="6" t="s">
        <v>286</v>
      </c>
      <c r="L81" s="6" t="s">
        <v>31</v>
      </c>
      <c r="M81" s="12" t="s">
        <v>32</v>
      </c>
      <c r="N81" s="6" t="s">
        <v>38</v>
      </c>
      <c r="O81" s="6" t="s">
        <v>39</v>
      </c>
      <c r="P81" s="12">
        <v>796</v>
      </c>
      <c r="Q81" s="12" t="s">
        <v>51</v>
      </c>
      <c r="R81" s="18">
        <v>40</v>
      </c>
      <c r="S81" s="18">
        <v>212.14</v>
      </c>
      <c r="T81" s="37">
        <v>8485.6</v>
      </c>
      <c r="U81" s="8">
        <f t="shared" si="0"/>
        <v>9503.872000000001</v>
      </c>
      <c r="V81" s="6"/>
      <c r="W81" s="6">
        <v>2016</v>
      </c>
      <c r="X81" s="15"/>
      <c r="Y81" s="29"/>
    </row>
    <row r="82" spans="1:25" ht="63.75">
      <c r="A82" s="6" t="s">
        <v>134</v>
      </c>
      <c r="B82" s="6" t="s">
        <v>27</v>
      </c>
      <c r="C82" s="6" t="s">
        <v>482</v>
      </c>
      <c r="D82" s="6" t="s">
        <v>161</v>
      </c>
      <c r="E82" s="48" t="s">
        <v>483</v>
      </c>
      <c r="F82" s="38" t="s">
        <v>484</v>
      </c>
      <c r="G82" s="6" t="s">
        <v>339</v>
      </c>
      <c r="H82" s="7">
        <v>0</v>
      </c>
      <c r="I82" s="12">
        <v>710000000</v>
      </c>
      <c r="J82" s="6" t="s">
        <v>31</v>
      </c>
      <c r="K82" s="6" t="s">
        <v>286</v>
      </c>
      <c r="L82" s="6" t="s">
        <v>31</v>
      </c>
      <c r="M82" s="12" t="s">
        <v>32</v>
      </c>
      <c r="N82" s="6" t="s">
        <v>38</v>
      </c>
      <c r="O82" s="6" t="s">
        <v>39</v>
      </c>
      <c r="P82" s="12">
        <v>796</v>
      </c>
      <c r="Q82" s="12" t="s">
        <v>51</v>
      </c>
      <c r="R82" s="18">
        <v>10</v>
      </c>
      <c r="S82" s="18">
        <v>433.93</v>
      </c>
      <c r="T82" s="37">
        <v>4339.3</v>
      </c>
      <c r="U82" s="8">
        <f t="shared" si="0"/>
        <v>4860.0160000000005</v>
      </c>
      <c r="V82" s="6"/>
      <c r="W82" s="6">
        <v>2016</v>
      </c>
      <c r="X82" s="15"/>
      <c r="Y82" s="29"/>
    </row>
    <row r="83" spans="1:25" ht="63.75">
      <c r="A83" s="6" t="s">
        <v>136</v>
      </c>
      <c r="B83" s="6" t="s">
        <v>27</v>
      </c>
      <c r="C83" s="6" t="s">
        <v>485</v>
      </c>
      <c r="D83" s="49" t="s">
        <v>166</v>
      </c>
      <c r="E83" s="50" t="s">
        <v>486</v>
      </c>
      <c r="F83" s="38" t="s">
        <v>167</v>
      </c>
      <c r="G83" s="6" t="s">
        <v>339</v>
      </c>
      <c r="H83" s="7">
        <v>0</v>
      </c>
      <c r="I83" s="12">
        <v>710000000</v>
      </c>
      <c r="J83" s="6" t="s">
        <v>31</v>
      </c>
      <c r="K83" s="6" t="s">
        <v>286</v>
      </c>
      <c r="L83" s="6" t="s">
        <v>31</v>
      </c>
      <c r="M83" s="12" t="s">
        <v>32</v>
      </c>
      <c r="N83" s="6" t="s">
        <v>38</v>
      </c>
      <c r="O83" s="6" t="s">
        <v>39</v>
      </c>
      <c r="P83" s="12">
        <v>796</v>
      </c>
      <c r="Q83" s="12" t="s">
        <v>51</v>
      </c>
      <c r="R83" s="18">
        <v>5</v>
      </c>
      <c r="S83" s="18">
        <v>964.29</v>
      </c>
      <c r="T83" s="37">
        <v>4821.45</v>
      </c>
      <c r="U83" s="8">
        <f t="shared" si="0"/>
        <v>5400.024</v>
      </c>
      <c r="V83" s="6"/>
      <c r="W83" s="6">
        <v>2016</v>
      </c>
      <c r="X83" s="15"/>
      <c r="Y83" s="29"/>
    </row>
    <row r="84" spans="1:25" ht="63.75">
      <c r="A84" s="6" t="s">
        <v>137</v>
      </c>
      <c r="B84" s="6" t="s">
        <v>27</v>
      </c>
      <c r="C84" s="6" t="s">
        <v>487</v>
      </c>
      <c r="D84" s="49" t="s">
        <v>169</v>
      </c>
      <c r="E84" s="50" t="s">
        <v>488</v>
      </c>
      <c r="F84" s="38" t="s">
        <v>170</v>
      </c>
      <c r="G84" s="6" t="s">
        <v>339</v>
      </c>
      <c r="H84" s="7">
        <v>0</v>
      </c>
      <c r="I84" s="12">
        <v>710000000</v>
      </c>
      <c r="J84" s="6" t="s">
        <v>31</v>
      </c>
      <c r="K84" s="6" t="s">
        <v>286</v>
      </c>
      <c r="L84" s="6" t="s">
        <v>31</v>
      </c>
      <c r="M84" s="12" t="s">
        <v>32</v>
      </c>
      <c r="N84" s="6" t="s">
        <v>38</v>
      </c>
      <c r="O84" s="6" t="s">
        <v>39</v>
      </c>
      <c r="P84" s="12">
        <v>796</v>
      </c>
      <c r="Q84" s="12" t="s">
        <v>51</v>
      </c>
      <c r="R84" s="18">
        <v>1</v>
      </c>
      <c r="S84" s="18">
        <v>2193.75</v>
      </c>
      <c r="T84" s="37">
        <v>2193.75</v>
      </c>
      <c r="U84" s="8">
        <f t="shared" si="0"/>
        <v>2457.0000000000005</v>
      </c>
      <c r="V84" s="6"/>
      <c r="W84" s="6">
        <v>2016</v>
      </c>
      <c r="X84" s="15"/>
      <c r="Y84" s="29"/>
    </row>
    <row r="85" spans="1:25" ht="63.75">
      <c r="A85" s="6" t="s">
        <v>140</v>
      </c>
      <c r="B85" s="6" t="s">
        <v>27</v>
      </c>
      <c r="C85" s="6" t="s">
        <v>489</v>
      </c>
      <c r="D85" s="6" t="s">
        <v>490</v>
      </c>
      <c r="E85" s="20" t="s">
        <v>491</v>
      </c>
      <c r="F85" s="38" t="s">
        <v>492</v>
      </c>
      <c r="G85" s="6" t="s">
        <v>339</v>
      </c>
      <c r="H85" s="7">
        <v>0</v>
      </c>
      <c r="I85" s="12">
        <v>710000000</v>
      </c>
      <c r="J85" s="6" t="s">
        <v>31</v>
      </c>
      <c r="K85" s="6" t="s">
        <v>286</v>
      </c>
      <c r="L85" s="6" t="s">
        <v>31</v>
      </c>
      <c r="M85" s="12" t="s">
        <v>32</v>
      </c>
      <c r="N85" s="6" t="s">
        <v>38</v>
      </c>
      <c r="O85" s="6" t="s">
        <v>39</v>
      </c>
      <c r="P85" s="12">
        <v>796</v>
      </c>
      <c r="Q85" s="12" t="s">
        <v>51</v>
      </c>
      <c r="R85" s="18">
        <v>2</v>
      </c>
      <c r="S85" s="18">
        <v>6026.79</v>
      </c>
      <c r="T85" s="37">
        <v>12053.5</v>
      </c>
      <c r="U85" s="8">
        <f t="shared" si="0"/>
        <v>13499.920000000002</v>
      </c>
      <c r="V85" s="6"/>
      <c r="W85" s="6">
        <v>2016</v>
      </c>
      <c r="X85" s="15"/>
      <c r="Y85" s="29"/>
    </row>
    <row r="86" spans="1:25" ht="63.75">
      <c r="A86" s="6" t="s">
        <v>141</v>
      </c>
      <c r="B86" s="6" t="s">
        <v>27</v>
      </c>
      <c r="C86" s="6" t="s">
        <v>493</v>
      </c>
      <c r="D86" s="6" t="s">
        <v>494</v>
      </c>
      <c r="E86" s="19" t="s">
        <v>495</v>
      </c>
      <c r="F86" s="51"/>
      <c r="G86" s="6" t="s">
        <v>339</v>
      </c>
      <c r="H86" s="7">
        <v>0</v>
      </c>
      <c r="I86" s="12">
        <v>710000000</v>
      </c>
      <c r="J86" s="6" t="s">
        <v>31</v>
      </c>
      <c r="K86" s="6" t="s">
        <v>286</v>
      </c>
      <c r="L86" s="6" t="s">
        <v>31</v>
      </c>
      <c r="M86" s="12" t="s">
        <v>32</v>
      </c>
      <c r="N86" s="6" t="s">
        <v>38</v>
      </c>
      <c r="O86" s="6" t="s">
        <v>39</v>
      </c>
      <c r="P86" s="12">
        <v>796</v>
      </c>
      <c r="Q86" s="12" t="s">
        <v>51</v>
      </c>
      <c r="R86" s="18">
        <v>20</v>
      </c>
      <c r="S86" s="18">
        <v>1928.56</v>
      </c>
      <c r="T86" s="37">
        <v>38571.2</v>
      </c>
      <c r="U86" s="8">
        <f t="shared" si="0"/>
        <v>43199.744</v>
      </c>
      <c r="V86" s="6"/>
      <c r="W86" s="6">
        <v>2016</v>
      </c>
      <c r="X86" s="15"/>
      <c r="Y86" s="29"/>
    </row>
    <row r="87" spans="1:25" ht="63.75">
      <c r="A87" s="6" t="s">
        <v>142</v>
      </c>
      <c r="B87" s="6" t="s">
        <v>27</v>
      </c>
      <c r="C87" s="6" t="s">
        <v>496</v>
      </c>
      <c r="D87" s="6" t="s">
        <v>497</v>
      </c>
      <c r="E87" s="19" t="s">
        <v>498</v>
      </c>
      <c r="F87" s="38" t="s">
        <v>499</v>
      </c>
      <c r="G87" s="6" t="s">
        <v>339</v>
      </c>
      <c r="H87" s="7">
        <v>0</v>
      </c>
      <c r="I87" s="12">
        <v>710000000</v>
      </c>
      <c r="J87" s="6" t="s">
        <v>31</v>
      </c>
      <c r="K87" s="6" t="s">
        <v>143</v>
      </c>
      <c r="L87" s="6" t="s">
        <v>31</v>
      </c>
      <c r="M87" s="12" t="s">
        <v>32</v>
      </c>
      <c r="N87" s="6" t="s">
        <v>458</v>
      </c>
      <c r="O87" s="6" t="s">
        <v>39</v>
      </c>
      <c r="P87" s="12">
        <v>796</v>
      </c>
      <c r="Q87" s="12" t="s">
        <v>51</v>
      </c>
      <c r="R87" s="18">
        <v>1</v>
      </c>
      <c r="S87" s="18">
        <v>28928.57</v>
      </c>
      <c r="T87" s="37">
        <v>0</v>
      </c>
      <c r="U87" s="8">
        <f t="shared" si="0"/>
        <v>0</v>
      </c>
      <c r="V87" s="6"/>
      <c r="W87" s="6">
        <v>2016</v>
      </c>
      <c r="X87" s="15"/>
      <c r="Y87" s="29"/>
    </row>
    <row r="88" spans="1:25" ht="63.75">
      <c r="A88" s="6" t="s">
        <v>500</v>
      </c>
      <c r="B88" s="6" t="s">
        <v>27</v>
      </c>
      <c r="C88" s="6" t="s">
        <v>496</v>
      </c>
      <c r="D88" s="6" t="s">
        <v>497</v>
      </c>
      <c r="E88" s="19" t="s">
        <v>498</v>
      </c>
      <c r="F88" s="38" t="s">
        <v>499</v>
      </c>
      <c r="G88" s="6" t="s">
        <v>339</v>
      </c>
      <c r="H88" s="7">
        <v>0</v>
      </c>
      <c r="I88" s="12">
        <v>710000000</v>
      </c>
      <c r="J88" s="6" t="s">
        <v>31</v>
      </c>
      <c r="K88" s="6" t="s">
        <v>143</v>
      </c>
      <c r="L88" s="6" t="s">
        <v>31</v>
      </c>
      <c r="M88" s="12" t="s">
        <v>32</v>
      </c>
      <c r="N88" s="6" t="s">
        <v>458</v>
      </c>
      <c r="O88" s="6" t="s">
        <v>39</v>
      </c>
      <c r="P88" s="12">
        <v>796</v>
      </c>
      <c r="Q88" s="12" t="s">
        <v>51</v>
      </c>
      <c r="R88" s="6">
        <v>1</v>
      </c>
      <c r="S88" s="6">
        <v>209158.6</v>
      </c>
      <c r="T88" s="37">
        <v>0</v>
      </c>
      <c r="U88" s="8">
        <f t="shared" si="0"/>
        <v>0</v>
      </c>
      <c r="V88" s="6"/>
      <c r="W88" s="6">
        <v>2016</v>
      </c>
      <c r="X88" s="6" t="s">
        <v>501</v>
      </c>
      <c r="Y88" s="29"/>
    </row>
    <row r="89" spans="1:25" ht="63.75">
      <c r="A89" s="6" t="s">
        <v>705</v>
      </c>
      <c r="B89" s="6" t="s">
        <v>27</v>
      </c>
      <c r="C89" s="6" t="s">
        <v>496</v>
      </c>
      <c r="D89" s="6" t="s">
        <v>497</v>
      </c>
      <c r="E89" s="19" t="s">
        <v>498</v>
      </c>
      <c r="F89" s="38" t="s">
        <v>499</v>
      </c>
      <c r="G89" s="6" t="s">
        <v>339</v>
      </c>
      <c r="H89" s="7">
        <v>0</v>
      </c>
      <c r="I89" s="12">
        <v>710000000</v>
      </c>
      <c r="J89" s="6" t="s">
        <v>31</v>
      </c>
      <c r="K89" s="6" t="s">
        <v>33</v>
      </c>
      <c r="L89" s="6" t="s">
        <v>31</v>
      </c>
      <c r="M89" s="12" t="s">
        <v>32</v>
      </c>
      <c r="N89" s="6" t="s">
        <v>219</v>
      </c>
      <c r="O89" s="6" t="s">
        <v>39</v>
      </c>
      <c r="P89" s="12">
        <v>796</v>
      </c>
      <c r="Q89" s="12" t="s">
        <v>51</v>
      </c>
      <c r="R89" s="6">
        <v>1</v>
      </c>
      <c r="S89" s="6">
        <v>28928.57</v>
      </c>
      <c r="T89" s="37">
        <f>R89*S89</f>
        <v>28928.57</v>
      </c>
      <c r="U89" s="8">
        <f>T89*1.12</f>
        <v>32399.998400000004</v>
      </c>
      <c r="V89" s="6"/>
      <c r="W89" s="6">
        <v>2016</v>
      </c>
      <c r="X89" s="6" t="s">
        <v>706</v>
      </c>
      <c r="Y89" s="29"/>
    </row>
    <row r="90" spans="1:25" ht="51">
      <c r="A90" s="6" t="s">
        <v>144</v>
      </c>
      <c r="B90" s="6" t="s">
        <v>27</v>
      </c>
      <c r="C90" s="6" t="s">
        <v>502</v>
      </c>
      <c r="D90" s="6" t="s">
        <v>176</v>
      </c>
      <c r="E90" s="6" t="s">
        <v>503</v>
      </c>
      <c r="F90" s="6" t="s">
        <v>177</v>
      </c>
      <c r="G90" s="6" t="s">
        <v>30</v>
      </c>
      <c r="H90" s="7">
        <v>100</v>
      </c>
      <c r="I90" s="6">
        <v>710000000</v>
      </c>
      <c r="J90" s="6" t="s">
        <v>31</v>
      </c>
      <c r="K90" s="6" t="s">
        <v>504</v>
      </c>
      <c r="L90" s="6" t="s">
        <v>31</v>
      </c>
      <c r="M90" s="6" t="s">
        <v>32</v>
      </c>
      <c r="N90" s="6" t="s">
        <v>178</v>
      </c>
      <c r="O90" s="16" t="s">
        <v>179</v>
      </c>
      <c r="P90" s="6">
        <v>112</v>
      </c>
      <c r="Q90" s="6" t="s">
        <v>180</v>
      </c>
      <c r="R90" s="6">
        <v>6120</v>
      </c>
      <c r="S90" s="6">
        <v>134</v>
      </c>
      <c r="T90" s="8">
        <v>820080</v>
      </c>
      <c r="U90" s="8">
        <f t="shared" si="0"/>
        <v>918489.6000000001</v>
      </c>
      <c r="V90" s="6" t="s">
        <v>36</v>
      </c>
      <c r="W90" s="6">
        <v>2016</v>
      </c>
      <c r="X90" s="15"/>
      <c r="Y90" s="29"/>
    </row>
    <row r="91" spans="1:25" ht="51">
      <c r="A91" s="6" t="s">
        <v>145</v>
      </c>
      <c r="B91" s="6" t="s">
        <v>27</v>
      </c>
      <c r="C91" s="6" t="s">
        <v>505</v>
      </c>
      <c r="D91" s="6" t="s">
        <v>176</v>
      </c>
      <c r="E91" s="6" t="s">
        <v>506</v>
      </c>
      <c r="F91" s="6" t="s">
        <v>182</v>
      </c>
      <c r="G91" s="6" t="s">
        <v>30</v>
      </c>
      <c r="H91" s="7">
        <v>100</v>
      </c>
      <c r="I91" s="6">
        <v>710000000</v>
      </c>
      <c r="J91" s="6" t="s">
        <v>31</v>
      </c>
      <c r="K91" s="6" t="s">
        <v>504</v>
      </c>
      <c r="L91" s="6" t="s">
        <v>31</v>
      </c>
      <c r="M91" s="6" t="s">
        <v>32</v>
      </c>
      <c r="N91" s="6" t="s">
        <v>178</v>
      </c>
      <c r="O91" s="16" t="s">
        <v>179</v>
      </c>
      <c r="P91" s="6">
        <v>112</v>
      </c>
      <c r="Q91" s="6" t="s">
        <v>180</v>
      </c>
      <c r="R91" s="6">
        <v>16451</v>
      </c>
      <c r="S91" s="6">
        <v>161</v>
      </c>
      <c r="T91" s="8">
        <v>2648611</v>
      </c>
      <c r="U91" s="8">
        <f aca="true" t="shared" si="1" ref="U91:U142">T91*1.12</f>
        <v>2966444.3200000003</v>
      </c>
      <c r="V91" s="6" t="s">
        <v>36</v>
      </c>
      <c r="W91" s="6">
        <v>2016</v>
      </c>
      <c r="X91" s="15"/>
      <c r="Y91" s="29"/>
    </row>
    <row r="92" spans="1:25" ht="63.75">
      <c r="A92" s="6" t="s">
        <v>148</v>
      </c>
      <c r="B92" s="6" t="s">
        <v>27</v>
      </c>
      <c r="C92" s="6" t="s">
        <v>507</v>
      </c>
      <c r="D92" s="6" t="s">
        <v>508</v>
      </c>
      <c r="E92" s="6" t="s">
        <v>509</v>
      </c>
      <c r="F92" s="6" t="s">
        <v>184</v>
      </c>
      <c r="G92" s="6" t="s">
        <v>30</v>
      </c>
      <c r="H92" s="7">
        <v>0</v>
      </c>
      <c r="I92" s="6">
        <v>710000000</v>
      </c>
      <c r="J92" s="6" t="s">
        <v>31</v>
      </c>
      <c r="K92" s="6" t="s">
        <v>510</v>
      </c>
      <c r="L92" s="6" t="s">
        <v>31</v>
      </c>
      <c r="M92" s="6" t="s">
        <v>32</v>
      </c>
      <c r="N92" s="6" t="s">
        <v>178</v>
      </c>
      <c r="O92" s="6" t="s">
        <v>39</v>
      </c>
      <c r="P92" s="6">
        <v>112</v>
      </c>
      <c r="Q92" s="6" t="s">
        <v>180</v>
      </c>
      <c r="R92" s="6">
        <v>90</v>
      </c>
      <c r="S92" s="8">
        <v>3100</v>
      </c>
      <c r="T92" s="8">
        <v>279000</v>
      </c>
      <c r="U92" s="8">
        <f t="shared" si="1"/>
        <v>312480.00000000006</v>
      </c>
      <c r="V92" s="6"/>
      <c r="W92" s="6">
        <v>2016</v>
      </c>
      <c r="X92" s="15"/>
      <c r="Y92" s="29"/>
    </row>
    <row r="93" spans="1:25" ht="63.75">
      <c r="A93" s="6" t="s">
        <v>150</v>
      </c>
      <c r="B93" s="6" t="s">
        <v>27</v>
      </c>
      <c r="C93" s="6" t="s">
        <v>511</v>
      </c>
      <c r="D93" s="6" t="s">
        <v>508</v>
      </c>
      <c r="E93" s="6" t="s">
        <v>512</v>
      </c>
      <c r="F93" s="6"/>
      <c r="G93" s="6" t="s">
        <v>30</v>
      </c>
      <c r="H93" s="7">
        <v>0</v>
      </c>
      <c r="I93" s="6">
        <v>710000000</v>
      </c>
      <c r="J93" s="6" t="s">
        <v>31</v>
      </c>
      <c r="K93" s="6" t="s">
        <v>510</v>
      </c>
      <c r="L93" s="6" t="s">
        <v>31</v>
      </c>
      <c r="M93" s="6" t="s">
        <v>32</v>
      </c>
      <c r="N93" s="6" t="s">
        <v>178</v>
      </c>
      <c r="O93" s="6" t="s">
        <v>39</v>
      </c>
      <c r="P93" s="6">
        <v>112</v>
      </c>
      <c r="Q93" s="6" t="s">
        <v>180</v>
      </c>
      <c r="R93" s="6">
        <v>30</v>
      </c>
      <c r="S93" s="8">
        <v>3095</v>
      </c>
      <c r="T93" s="8">
        <v>92850</v>
      </c>
      <c r="U93" s="8">
        <f t="shared" si="1"/>
        <v>103992.00000000001</v>
      </c>
      <c r="V93" s="6"/>
      <c r="W93" s="6">
        <v>2016</v>
      </c>
      <c r="X93" s="15"/>
      <c r="Y93" s="29"/>
    </row>
    <row r="94" spans="1:25" ht="63.75">
      <c r="A94" s="6" t="s">
        <v>152</v>
      </c>
      <c r="B94" s="6" t="s">
        <v>27</v>
      </c>
      <c r="C94" s="6" t="s">
        <v>513</v>
      </c>
      <c r="D94" s="6" t="s">
        <v>514</v>
      </c>
      <c r="E94" s="6" t="s">
        <v>515</v>
      </c>
      <c r="F94" s="6"/>
      <c r="G94" s="6" t="s">
        <v>30</v>
      </c>
      <c r="H94" s="7">
        <v>0</v>
      </c>
      <c r="I94" s="6">
        <v>710000000</v>
      </c>
      <c r="J94" s="6" t="s">
        <v>31</v>
      </c>
      <c r="K94" s="6" t="s">
        <v>187</v>
      </c>
      <c r="L94" s="6" t="s">
        <v>31</v>
      </c>
      <c r="M94" s="6" t="s">
        <v>32</v>
      </c>
      <c r="N94" s="6" t="s">
        <v>178</v>
      </c>
      <c r="O94" s="6" t="s">
        <v>39</v>
      </c>
      <c r="P94" s="6">
        <v>112</v>
      </c>
      <c r="Q94" s="6" t="s">
        <v>180</v>
      </c>
      <c r="R94" s="6">
        <v>44</v>
      </c>
      <c r="S94" s="6">
        <v>580</v>
      </c>
      <c r="T94" s="8">
        <v>25520</v>
      </c>
      <c r="U94" s="8">
        <f t="shared" si="1"/>
        <v>28582.4</v>
      </c>
      <c r="V94" s="6"/>
      <c r="W94" s="6">
        <v>2016</v>
      </c>
      <c r="X94" s="15"/>
      <c r="Y94" s="29"/>
    </row>
    <row r="95" spans="1:25" ht="63.75">
      <c r="A95" s="6" t="s">
        <v>154</v>
      </c>
      <c r="B95" s="6" t="s">
        <v>27</v>
      </c>
      <c r="C95" s="6" t="s">
        <v>516</v>
      </c>
      <c r="D95" s="6" t="s">
        <v>517</v>
      </c>
      <c r="E95" s="6" t="s">
        <v>518</v>
      </c>
      <c r="F95" s="6" t="s">
        <v>189</v>
      </c>
      <c r="G95" s="6" t="s">
        <v>30</v>
      </c>
      <c r="H95" s="7">
        <v>0</v>
      </c>
      <c r="I95" s="6">
        <v>710000000</v>
      </c>
      <c r="J95" s="6" t="s">
        <v>31</v>
      </c>
      <c r="K95" s="6" t="s">
        <v>519</v>
      </c>
      <c r="L95" s="6" t="s">
        <v>31</v>
      </c>
      <c r="M95" s="6" t="s">
        <v>32</v>
      </c>
      <c r="N95" s="6" t="s">
        <v>178</v>
      </c>
      <c r="O95" s="6" t="s">
        <v>39</v>
      </c>
      <c r="P95" s="6">
        <v>112</v>
      </c>
      <c r="Q95" s="6" t="s">
        <v>180</v>
      </c>
      <c r="R95" s="6">
        <v>80</v>
      </c>
      <c r="S95" s="6">
        <v>270</v>
      </c>
      <c r="T95" s="8">
        <v>21600</v>
      </c>
      <c r="U95" s="8">
        <f t="shared" si="1"/>
        <v>24192.000000000004</v>
      </c>
      <c r="V95" s="6"/>
      <c r="W95" s="6">
        <v>2016</v>
      </c>
      <c r="X95" s="15"/>
      <c r="Y95" s="29"/>
    </row>
    <row r="96" spans="1:25" ht="63.75">
      <c r="A96" s="6" t="s">
        <v>156</v>
      </c>
      <c r="B96" s="10" t="s">
        <v>27</v>
      </c>
      <c r="C96" s="6" t="s">
        <v>520</v>
      </c>
      <c r="D96" s="6" t="s">
        <v>521</v>
      </c>
      <c r="E96" s="6" t="s">
        <v>522</v>
      </c>
      <c r="F96" s="6" t="s">
        <v>191</v>
      </c>
      <c r="G96" s="6" t="s">
        <v>339</v>
      </c>
      <c r="H96" s="7">
        <v>0</v>
      </c>
      <c r="I96" s="6">
        <v>710000000</v>
      </c>
      <c r="J96" s="6" t="s">
        <v>31</v>
      </c>
      <c r="K96" s="6" t="s">
        <v>33</v>
      </c>
      <c r="L96" s="6" t="s">
        <v>31</v>
      </c>
      <c r="M96" s="6" t="s">
        <v>32</v>
      </c>
      <c r="N96" s="6" t="s">
        <v>523</v>
      </c>
      <c r="O96" s="6" t="s">
        <v>39</v>
      </c>
      <c r="P96" s="6">
        <v>839</v>
      </c>
      <c r="Q96" s="6" t="s">
        <v>139</v>
      </c>
      <c r="R96" s="6">
        <v>1</v>
      </c>
      <c r="S96" s="8">
        <v>31000</v>
      </c>
      <c r="T96" s="8">
        <v>31000</v>
      </c>
      <c r="U96" s="17">
        <f t="shared" si="1"/>
        <v>34720</v>
      </c>
      <c r="V96" s="6"/>
      <c r="W96" s="6">
        <v>2016</v>
      </c>
      <c r="X96" s="15"/>
      <c r="Y96" s="29"/>
    </row>
    <row r="97" spans="1:25" ht="63.75">
      <c r="A97" s="6" t="s">
        <v>158</v>
      </c>
      <c r="B97" s="10" t="s">
        <v>27</v>
      </c>
      <c r="C97" s="6" t="s">
        <v>524</v>
      </c>
      <c r="D97" s="6" t="s">
        <v>521</v>
      </c>
      <c r="E97" s="6" t="s">
        <v>525</v>
      </c>
      <c r="F97" s="6" t="s">
        <v>191</v>
      </c>
      <c r="G97" s="6" t="s">
        <v>339</v>
      </c>
      <c r="H97" s="7">
        <v>0</v>
      </c>
      <c r="I97" s="6">
        <v>710000000</v>
      </c>
      <c r="J97" s="6" t="s">
        <v>31</v>
      </c>
      <c r="K97" s="6" t="s">
        <v>526</v>
      </c>
      <c r="L97" s="6" t="s">
        <v>31</v>
      </c>
      <c r="M97" s="6" t="s">
        <v>32</v>
      </c>
      <c r="N97" s="6" t="s">
        <v>523</v>
      </c>
      <c r="O97" s="6" t="s">
        <v>39</v>
      </c>
      <c r="P97" s="6">
        <v>839</v>
      </c>
      <c r="Q97" s="6" t="s">
        <v>139</v>
      </c>
      <c r="R97" s="6">
        <v>1</v>
      </c>
      <c r="S97" s="8">
        <v>22000</v>
      </c>
      <c r="T97" s="17">
        <v>22000</v>
      </c>
      <c r="U97" s="17">
        <f t="shared" si="1"/>
        <v>24640.000000000004</v>
      </c>
      <c r="V97" s="6"/>
      <c r="W97" s="6">
        <v>2016</v>
      </c>
      <c r="X97" s="15"/>
      <c r="Y97" s="29"/>
    </row>
    <row r="98" spans="1:25" ht="63.75">
      <c r="A98" s="6" t="s">
        <v>159</v>
      </c>
      <c r="B98" s="10" t="s">
        <v>27</v>
      </c>
      <c r="C98" s="6" t="s">
        <v>527</v>
      </c>
      <c r="D98" s="6" t="s">
        <v>528</v>
      </c>
      <c r="E98" s="10" t="s">
        <v>529</v>
      </c>
      <c r="F98" s="6" t="s">
        <v>530</v>
      </c>
      <c r="G98" s="6" t="s">
        <v>339</v>
      </c>
      <c r="H98" s="7">
        <v>0</v>
      </c>
      <c r="I98" s="6">
        <v>710000000</v>
      </c>
      <c r="J98" s="6" t="s">
        <v>31</v>
      </c>
      <c r="K98" s="6" t="s">
        <v>531</v>
      </c>
      <c r="L98" s="6" t="s">
        <v>31</v>
      </c>
      <c r="M98" s="6" t="s">
        <v>32</v>
      </c>
      <c r="N98" s="6" t="s">
        <v>313</v>
      </c>
      <c r="O98" s="6" t="s">
        <v>39</v>
      </c>
      <c r="P98" s="6">
        <v>796</v>
      </c>
      <c r="Q98" s="6" t="s">
        <v>129</v>
      </c>
      <c r="R98" s="6">
        <v>2</v>
      </c>
      <c r="S98" s="8">
        <v>95000</v>
      </c>
      <c r="T98" s="17">
        <v>0</v>
      </c>
      <c r="U98" s="17">
        <f t="shared" si="1"/>
        <v>0</v>
      </c>
      <c r="V98" s="6"/>
      <c r="W98" s="6">
        <v>2016</v>
      </c>
      <c r="X98" s="15"/>
      <c r="Y98" s="29"/>
    </row>
    <row r="99" spans="1:25" ht="63.75">
      <c r="A99" s="6" t="s">
        <v>840</v>
      </c>
      <c r="B99" s="10" t="s">
        <v>27</v>
      </c>
      <c r="C99" s="6" t="s">
        <v>527</v>
      </c>
      <c r="D99" s="6" t="s">
        <v>528</v>
      </c>
      <c r="E99" s="10" t="s">
        <v>529</v>
      </c>
      <c r="F99" s="6" t="s">
        <v>530</v>
      </c>
      <c r="G99" s="6" t="s">
        <v>30</v>
      </c>
      <c r="H99" s="7">
        <v>0</v>
      </c>
      <c r="I99" s="6">
        <v>710000000</v>
      </c>
      <c r="J99" s="6" t="s">
        <v>31</v>
      </c>
      <c r="K99" s="6" t="s">
        <v>841</v>
      </c>
      <c r="L99" s="6" t="s">
        <v>31</v>
      </c>
      <c r="M99" s="6" t="s">
        <v>32</v>
      </c>
      <c r="N99" s="6" t="s">
        <v>842</v>
      </c>
      <c r="O99" s="6" t="s">
        <v>39</v>
      </c>
      <c r="P99" s="6">
        <v>796</v>
      </c>
      <c r="Q99" s="6" t="s">
        <v>129</v>
      </c>
      <c r="R99" s="6">
        <v>1</v>
      </c>
      <c r="S99" s="8">
        <v>95000</v>
      </c>
      <c r="T99" s="17">
        <v>95000</v>
      </c>
      <c r="U99" s="17">
        <f>T99*1.12</f>
        <v>106400.00000000001</v>
      </c>
      <c r="V99" s="6"/>
      <c r="W99" s="6">
        <v>2016</v>
      </c>
      <c r="X99" s="15"/>
      <c r="Y99" s="29"/>
    </row>
    <row r="100" spans="1:25" ht="63.75">
      <c r="A100" s="18" t="s">
        <v>160</v>
      </c>
      <c r="B100" s="62" t="s">
        <v>27</v>
      </c>
      <c r="C100" s="11" t="s">
        <v>532</v>
      </c>
      <c r="D100" s="18" t="s">
        <v>533</v>
      </c>
      <c r="E100" s="62" t="s">
        <v>534</v>
      </c>
      <c r="F100" s="18" t="s">
        <v>191</v>
      </c>
      <c r="G100" s="18" t="s">
        <v>339</v>
      </c>
      <c r="H100" s="63">
        <v>0</v>
      </c>
      <c r="I100" s="18">
        <v>710000000</v>
      </c>
      <c r="J100" s="18" t="s">
        <v>31</v>
      </c>
      <c r="K100" s="18" t="s">
        <v>531</v>
      </c>
      <c r="L100" s="18" t="s">
        <v>31</v>
      </c>
      <c r="M100" s="18" t="s">
        <v>32</v>
      </c>
      <c r="N100" s="18" t="s">
        <v>313</v>
      </c>
      <c r="O100" s="18" t="s">
        <v>39</v>
      </c>
      <c r="P100" s="18">
        <v>796</v>
      </c>
      <c r="Q100" s="18" t="s">
        <v>129</v>
      </c>
      <c r="R100" s="18">
        <v>1</v>
      </c>
      <c r="S100" s="64">
        <v>200000</v>
      </c>
      <c r="T100" s="36">
        <v>0</v>
      </c>
      <c r="U100" s="36">
        <f t="shared" si="1"/>
        <v>0</v>
      </c>
      <c r="V100" s="18"/>
      <c r="W100" s="18">
        <v>2016</v>
      </c>
      <c r="X100" s="65"/>
      <c r="Y100" s="29"/>
    </row>
    <row r="101" spans="1:25" ht="63.75">
      <c r="A101" s="6" t="s">
        <v>707</v>
      </c>
      <c r="B101" s="10" t="s">
        <v>27</v>
      </c>
      <c r="C101" s="6" t="s">
        <v>532</v>
      </c>
      <c r="D101" s="6" t="s">
        <v>533</v>
      </c>
      <c r="E101" s="10" t="s">
        <v>534</v>
      </c>
      <c r="F101" s="6" t="s">
        <v>191</v>
      </c>
      <c r="G101" s="6" t="s">
        <v>339</v>
      </c>
      <c r="H101" s="7">
        <v>0</v>
      </c>
      <c r="I101" s="6">
        <v>710000000</v>
      </c>
      <c r="J101" s="6" t="s">
        <v>31</v>
      </c>
      <c r="K101" s="6" t="s">
        <v>531</v>
      </c>
      <c r="L101" s="6" t="s">
        <v>31</v>
      </c>
      <c r="M101" s="6" t="s">
        <v>32</v>
      </c>
      <c r="N101" s="6" t="s">
        <v>313</v>
      </c>
      <c r="O101" s="6" t="s">
        <v>39</v>
      </c>
      <c r="P101" s="6">
        <v>796</v>
      </c>
      <c r="Q101" s="6" t="s">
        <v>129</v>
      </c>
      <c r="R101" s="6">
        <v>1</v>
      </c>
      <c r="S101" s="8">
        <v>188000</v>
      </c>
      <c r="T101" s="17">
        <v>0</v>
      </c>
      <c r="U101" s="17">
        <f>T101*1.12</f>
        <v>0</v>
      </c>
      <c r="V101" s="6"/>
      <c r="W101" s="6">
        <v>2016</v>
      </c>
      <c r="X101" s="6" t="s">
        <v>733</v>
      </c>
      <c r="Y101" s="29"/>
    </row>
    <row r="102" spans="1:25" s="71" customFormat="1" ht="63.75">
      <c r="A102" s="6" t="s">
        <v>163</v>
      </c>
      <c r="B102" s="10" t="s">
        <v>27</v>
      </c>
      <c r="C102" s="6" t="s">
        <v>535</v>
      </c>
      <c r="D102" s="6" t="s">
        <v>222</v>
      </c>
      <c r="E102" s="6" t="s">
        <v>536</v>
      </c>
      <c r="F102" s="6" t="s">
        <v>537</v>
      </c>
      <c r="G102" s="6" t="s">
        <v>339</v>
      </c>
      <c r="H102" s="7">
        <v>0</v>
      </c>
      <c r="I102" s="6">
        <v>710000000</v>
      </c>
      <c r="J102" s="6" t="s">
        <v>31</v>
      </c>
      <c r="K102" s="6" t="s">
        <v>531</v>
      </c>
      <c r="L102" s="6" t="s">
        <v>31</v>
      </c>
      <c r="M102" s="6" t="s">
        <v>32</v>
      </c>
      <c r="N102" s="6" t="s">
        <v>313</v>
      </c>
      <c r="O102" s="6" t="s">
        <v>39</v>
      </c>
      <c r="P102" s="6">
        <v>796</v>
      </c>
      <c r="Q102" s="6" t="s">
        <v>129</v>
      </c>
      <c r="R102" s="6">
        <v>1</v>
      </c>
      <c r="S102" s="8">
        <v>40000</v>
      </c>
      <c r="T102" s="17">
        <v>40000</v>
      </c>
      <c r="U102" s="17">
        <f t="shared" si="1"/>
        <v>44800.00000000001</v>
      </c>
      <c r="V102" s="6"/>
      <c r="W102" s="6">
        <v>2016</v>
      </c>
      <c r="X102" s="15"/>
      <c r="Y102" s="70"/>
    </row>
    <row r="103" spans="1:25" ht="63.75">
      <c r="A103" s="12" t="s">
        <v>165</v>
      </c>
      <c r="B103" s="66" t="s">
        <v>27</v>
      </c>
      <c r="C103" s="12" t="s">
        <v>538</v>
      </c>
      <c r="D103" s="12" t="s">
        <v>221</v>
      </c>
      <c r="E103" s="12" t="s">
        <v>539</v>
      </c>
      <c r="F103" s="12" t="s">
        <v>540</v>
      </c>
      <c r="G103" s="12" t="s">
        <v>339</v>
      </c>
      <c r="H103" s="67">
        <v>0</v>
      </c>
      <c r="I103" s="12">
        <v>710000000</v>
      </c>
      <c r="J103" s="12" t="s">
        <v>31</v>
      </c>
      <c r="K103" s="12" t="s">
        <v>531</v>
      </c>
      <c r="L103" s="12" t="s">
        <v>31</v>
      </c>
      <c r="M103" s="12" t="s">
        <v>32</v>
      </c>
      <c r="N103" s="12" t="s">
        <v>313</v>
      </c>
      <c r="O103" s="12" t="s">
        <v>39</v>
      </c>
      <c r="P103" s="12">
        <v>796</v>
      </c>
      <c r="Q103" s="12" t="s">
        <v>129</v>
      </c>
      <c r="R103" s="12">
        <v>1</v>
      </c>
      <c r="S103" s="13">
        <v>2500</v>
      </c>
      <c r="T103" s="68">
        <v>0</v>
      </c>
      <c r="U103" s="68">
        <f t="shared" si="1"/>
        <v>0</v>
      </c>
      <c r="V103" s="12"/>
      <c r="W103" s="12">
        <v>2016</v>
      </c>
      <c r="X103" s="69"/>
      <c r="Y103" s="29"/>
    </row>
    <row r="104" spans="1:25" ht="63.75">
      <c r="A104" s="6" t="s">
        <v>168</v>
      </c>
      <c r="B104" s="10" t="s">
        <v>27</v>
      </c>
      <c r="C104" s="11" t="s">
        <v>541</v>
      </c>
      <c r="D104" s="6" t="s">
        <v>221</v>
      </c>
      <c r="E104" s="11" t="s">
        <v>542</v>
      </c>
      <c r="F104" s="6" t="s">
        <v>543</v>
      </c>
      <c r="G104" s="6" t="s">
        <v>339</v>
      </c>
      <c r="H104" s="7">
        <v>0</v>
      </c>
      <c r="I104" s="6">
        <v>710000000</v>
      </c>
      <c r="J104" s="6" t="s">
        <v>31</v>
      </c>
      <c r="K104" s="6" t="s">
        <v>531</v>
      </c>
      <c r="L104" s="6" t="s">
        <v>31</v>
      </c>
      <c r="M104" s="6" t="s">
        <v>32</v>
      </c>
      <c r="N104" s="6" t="s">
        <v>313</v>
      </c>
      <c r="O104" s="6" t="s">
        <v>39</v>
      </c>
      <c r="P104" s="6">
        <v>796</v>
      </c>
      <c r="Q104" s="6" t="s">
        <v>129</v>
      </c>
      <c r="R104" s="6">
        <v>1</v>
      </c>
      <c r="S104" s="8">
        <v>2500</v>
      </c>
      <c r="T104" s="17">
        <v>0</v>
      </c>
      <c r="U104" s="17">
        <f t="shared" si="1"/>
        <v>0</v>
      </c>
      <c r="V104" s="6"/>
      <c r="W104" s="6">
        <v>2016</v>
      </c>
      <c r="X104" s="15"/>
      <c r="Y104" s="29"/>
    </row>
    <row r="105" spans="1:25" ht="63.75">
      <c r="A105" s="6" t="s">
        <v>171</v>
      </c>
      <c r="B105" s="10" t="s">
        <v>27</v>
      </c>
      <c r="C105" s="6" t="s">
        <v>544</v>
      </c>
      <c r="D105" s="6" t="s">
        <v>205</v>
      </c>
      <c r="E105" s="10" t="s">
        <v>545</v>
      </c>
      <c r="F105" s="6" t="s">
        <v>191</v>
      </c>
      <c r="G105" s="6" t="s">
        <v>339</v>
      </c>
      <c r="H105" s="7">
        <v>0</v>
      </c>
      <c r="I105" s="6">
        <v>710000000</v>
      </c>
      <c r="J105" s="6" t="s">
        <v>31</v>
      </c>
      <c r="K105" s="6" t="s">
        <v>526</v>
      </c>
      <c r="L105" s="6" t="s">
        <v>31</v>
      </c>
      <c r="M105" s="6" t="s">
        <v>32</v>
      </c>
      <c r="N105" s="6" t="s">
        <v>523</v>
      </c>
      <c r="O105" s="6" t="s">
        <v>39</v>
      </c>
      <c r="P105" s="6">
        <v>796</v>
      </c>
      <c r="Q105" s="6" t="s">
        <v>129</v>
      </c>
      <c r="R105" s="6">
        <v>3</v>
      </c>
      <c r="S105" s="8">
        <v>5750</v>
      </c>
      <c r="T105" s="17">
        <v>17250</v>
      </c>
      <c r="U105" s="17">
        <f t="shared" si="1"/>
        <v>19320.000000000004</v>
      </c>
      <c r="V105" s="6"/>
      <c r="W105" s="6">
        <v>2016</v>
      </c>
      <c r="X105" s="15"/>
      <c r="Y105" s="29"/>
    </row>
    <row r="106" spans="1:25" ht="63.75">
      <c r="A106" s="6" t="s">
        <v>173</v>
      </c>
      <c r="B106" s="10" t="s">
        <v>27</v>
      </c>
      <c r="C106" s="11" t="s">
        <v>546</v>
      </c>
      <c r="D106" s="10" t="s">
        <v>547</v>
      </c>
      <c r="E106" s="10" t="s">
        <v>548</v>
      </c>
      <c r="F106" s="6" t="s">
        <v>191</v>
      </c>
      <c r="G106" s="6" t="s">
        <v>339</v>
      </c>
      <c r="H106" s="7">
        <v>0</v>
      </c>
      <c r="I106" s="6">
        <v>710000000</v>
      </c>
      <c r="J106" s="6" t="s">
        <v>31</v>
      </c>
      <c r="K106" s="6" t="s">
        <v>526</v>
      </c>
      <c r="L106" s="6" t="s">
        <v>31</v>
      </c>
      <c r="M106" s="6" t="s">
        <v>32</v>
      </c>
      <c r="N106" s="6" t="s">
        <v>523</v>
      </c>
      <c r="O106" s="6" t="s">
        <v>39</v>
      </c>
      <c r="P106" s="6">
        <v>796</v>
      </c>
      <c r="Q106" s="6" t="s">
        <v>129</v>
      </c>
      <c r="R106" s="6">
        <v>3</v>
      </c>
      <c r="S106" s="8">
        <v>8250</v>
      </c>
      <c r="T106" s="17">
        <v>24750</v>
      </c>
      <c r="U106" s="17">
        <f t="shared" si="1"/>
        <v>27720.000000000004</v>
      </c>
      <c r="V106" s="6"/>
      <c r="W106" s="6">
        <v>2016</v>
      </c>
      <c r="X106" s="15"/>
      <c r="Y106" s="29"/>
    </row>
    <row r="107" spans="1:25" ht="63.75">
      <c r="A107" s="6" t="s">
        <v>175</v>
      </c>
      <c r="B107" s="10" t="s">
        <v>27</v>
      </c>
      <c r="C107" s="6" t="s">
        <v>549</v>
      </c>
      <c r="D107" s="6" t="s">
        <v>205</v>
      </c>
      <c r="E107" s="10" t="s">
        <v>550</v>
      </c>
      <c r="F107" s="6" t="s">
        <v>551</v>
      </c>
      <c r="G107" s="6" t="s">
        <v>339</v>
      </c>
      <c r="H107" s="7">
        <v>0</v>
      </c>
      <c r="I107" s="6">
        <v>710000000</v>
      </c>
      <c r="J107" s="6" t="s">
        <v>31</v>
      </c>
      <c r="K107" s="6" t="s">
        <v>526</v>
      </c>
      <c r="L107" s="6" t="s">
        <v>31</v>
      </c>
      <c r="M107" s="6" t="s">
        <v>32</v>
      </c>
      <c r="N107" s="6" t="s">
        <v>523</v>
      </c>
      <c r="O107" s="6" t="s">
        <v>39</v>
      </c>
      <c r="P107" s="6">
        <v>796</v>
      </c>
      <c r="Q107" s="6" t="s">
        <v>129</v>
      </c>
      <c r="R107" s="6">
        <v>2</v>
      </c>
      <c r="S107" s="8">
        <v>7000</v>
      </c>
      <c r="T107" s="17">
        <v>14000</v>
      </c>
      <c r="U107" s="17">
        <f t="shared" si="1"/>
        <v>15680.000000000002</v>
      </c>
      <c r="V107" s="6"/>
      <c r="W107" s="6">
        <v>2016</v>
      </c>
      <c r="X107" s="15"/>
      <c r="Y107" s="29"/>
    </row>
    <row r="108" spans="1:25" ht="63.75">
      <c r="A108" s="6" t="s">
        <v>181</v>
      </c>
      <c r="B108" s="10" t="s">
        <v>27</v>
      </c>
      <c r="C108" s="18" t="s">
        <v>552</v>
      </c>
      <c r="D108" s="18" t="s">
        <v>208</v>
      </c>
      <c r="E108" s="11" t="s">
        <v>553</v>
      </c>
      <c r="F108" s="6" t="s">
        <v>191</v>
      </c>
      <c r="G108" s="6" t="s">
        <v>339</v>
      </c>
      <c r="H108" s="7">
        <v>0</v>
      </c>
      <c r="I108" s="6">
        <v>710000000</v>
      </c>
      <c r="J108" s="6" t="s">
        <v>31</v>
      </c>
      <c r="K108" s="6" t="s">
        <v>531</v>
      </c>
      <c r="L108" s="6" t="s">
        <v>31</v>
      </c>
      <c r="M108" s="6" t="s">
        <v>32</v>
      </c>
      <c r="N108" s="6" t="s">
        <v>313</v>
      </c>
      <c r="O108" s="6" t="s">
        <v>39</v>
      </c>
      <c r="P108" s="6">
        <v>796</v>
      </c>
      <c r="Q108" s="6" t="s">
        <v>129</v>
      </c>
      <c r="R108" s="6">
        <v>4</v>
      </c>
      <c r="S108" s="8">
        <v>3550</v>
      </c>
      <c r="T108" s="17">
        <v>0</v>
      </c>
      <c r="U108" s="17">
        <f t="shared" si="1"/>
        <v>0</v>
      </c>
      <c r="V108" s="6"/>
      <c r="W108" s="6">
        <v>2016</v>
      </c>
      <c r="X108" s="15"/>
      <c r="Y108" s="29"/>
    </row>
    <row r="109" spans="1:25" ht="63.75">
      <c r="A109" s="6" t="s">
        <v>183</v>
      </c>
      <c r="B109" s="6" t="s">
        <v>27</v>
      </c>
      <c r="C109" s="6" t="s">
        <v>554</v>
      </c>
      <c r="D109" s="6" t="s">
        <v>555</v>
      </c>
      <c r="E109" s="6" t="s">
        <v>556</v>
      </c>
      <c r="F109" s="6" t="s">
        <v>191</v>
      </c>
      <c r="G109" s="6" t="s">
        <v>339</v>
      </c>
      <c r="H109" s="7">
        <v>0</v>
      </c>
      <c r="I109" s="6">
        <v>710000000</v>
      </c>
      <c r="J109" s="6" t="s">
        <v>31</v>
      </c>
      <c r="K109" s="6" t="s">
        <v>526</v>
      </c>
      <c r="L109" s="6" t="s">
        <v>31</v>
      </c>
      <c r="M109" s="6" t="s">
        <v>32</v>
      </c>
      <c r="N109" s="6" t="s">
        <v>523</v>
      </c>
      <c r="O109" s="6" t="s">
        <v>39</v>
      </c>
      <c r="P109" s="6">
        <v>839</v>
      </c>
      <c r="Q109" s="6" t="s">
        <v>139</v>
      </c>
      <c r="R109" s="6">
        <v>1</v>
      </c>
      <c r="S109" s="8">
        <v>17000</v>
      </c>
      <c r="T109" s="17">
        <v>17000</v>
      </c>
      <c r="U109" s="17">
        <f t="shared" si="1"/>
        <v>19040</v>
      </c>
      <c r="V109" s="6"/>
      <c r="W109" s="6">
        <v>2016</v>
      </c>
      <c r="X109" s="15"/>
      <c r="Y109" s="29"/>
    </row>
    <row r="110" spans="1:25" ht="63.75">
      <c r="A110" s="6" t="s">
        <v>185</v>
      </c>
      <c r="B110" s="6" t="s">
        <v>27</v>
      </c>
      <c r="C110" s="6" t="s">
        <v>557</v>
      </c>
      <c r="D110" s="6" t="s">
        <v>558</v>
      </c>
      <c r="E110" s="6" t="s">
        <v>559</v>
      </c>
      <c r="F110" s="6" t="s">
        <v>191</v>
      </c>
      <c r="G110" s="6" t="s">
        <v>339</v>
      </c>
      <c r="H110" s="7">
        <v>0</v>
      </c>
      <c r="I110" s="6">
        <v>710000000</v>
      </c>
      <c r="J110" s="6" t="s">
        <v>31</v>
      </c>
      <c r="K110" s="6" t="s">
        <v>526</v>
      </c>
      <c r="L110" s="6" t="s">
        <v>31</v>
      </c>
      <c r="M110" s="6" t="s">
        <v>32</v>
      </c>
      <c r="N110" s="6" t="s">
        <v>523</v>
      </c>
      <c r="O110" s="6" t="s">
        <v>39</v>
      </c>
      <c r="P110" s="6">
        <v>796</v>
      </c>
      <c r="Q110" s="6" t="s">
        <v>129</v>
      </c>
      <c r="R110" s="6">
        <v>1</v>
      </c>
      <c r="S110" s="8">
        <v>27600</v>
      </c>
      <c r="T110" s="17">
        <v>27600</v>
      </c>
      <c r="U110" s="17">
        <f t="shared" si="1"/>
        <v>30912.000000000004</v>
      </c>
      <c r="V110" s="6"/>
      <c r="W110" s="6">
        <v>2016</v>
      </c>
      <c r="X110" s="15"/>
      <c r="Y110" s="29"/>
    </row>
    <row r="111" spans="1:25" ht="63.75">
      <c r="A111" s="6" t="s">
        <v>186</v>
      </c>
      <c r="B111" s="6" t="s">
        <v>27</v>
      </c>
      <c r="C111" s="6" t="s">
        <v>560</v>
      </c>
      <c r="D111" s="6" t="s">
        <v>561</v>
      </c>
      <c r="E111" s="6" t="s">
        <v>522</v>
      </c>
      <c r="F111" s="6" t="s">
        <v>210</v>
      </c>
      <c r="G111" s="6" t="s">
        <v>339</v>
      </c>
      <c r="H111" s="7">
        <v>0</v>
      </c>
      <c r="I111" s="6">
        <v>710000000</v>
      </c>
      <c r="J111" s="6" t="s">
        <v>31</v>
      </c>
      <c r="K111" s="6" t="s">
        <v>526</v>
      </c>
      <c r="L111" s="6" t="s">
        <v>31</v>
      </c>
      <c r="M111" s="6" t="s">
        <v>32</v>
      </c>
      <c r="N111" s="6" t="s">
        <v>523</v>
      </c>
      <c r="O111" s="6" t="s">
        <v>39</v>
      </c>
      <c r="P111" s="6">
        <v>839</v>
      </c>
      <c r="Q111" s="6" t="s">
        <v>211</v>
      </c>
      <c r="R111" s="6">
        <v>1</v>
      </c>
      <c r="S111" s="8">
        <v>27000</v>
      </c>
      <c r="T111" s="17">
        <v>27000</v>
      </c>
      <c r="U111" s="17">
        <f t="shared" si="1"/>
        <v>30240.000000000004</v>
      </c>
      <c r="V111" s="6"/>
      <c r="W111" s="6">
        <v>2016</v>
      </c>
      <c r="X111" s="15"/>
      <c r="Y111" s="29"/>
    </row>
    <row r="112" spans="1:25" ht="63.75">
      <c r="A112" s="6" t="s">
        <v>188</v>
      </c>
      <c r="B112" s="6" t="s">
        <v>27</v>
      </c>
      <c r="C112" s="6" t="s">
        <v>524</v>
      </c>
      <c r="D112" s="10" t="s">
        <v>521</v>
      </c>
      <c r="E112" s="10" t="s">
        <v>525</v>
      </c>
      <c r="F112" s="6" t="s">
        <v>210</v>
      </c>
      <c r="G112" s="6" t="s">
        <v>339</v>
      </c>
      <c r="H112" s="7">
        <v>0</v>
      </c>
      <c r="I112" s="6">
        <v>710000000</v>
      </c>
      <c r="J112" s="6" t="s">
        <v>31</v>
      </c>
      <c r="K112" s="6" t="s">
        <v>526</v>
      </c>
      <c r="L112" s="6" t="s">
        <v>31</v>
      </c>
      <c r="M112" s="6" t="s">
        <v>32</v>
      </c>
      <c r="N112" s="6" t="s">
        <v>523</v>
      </c>
      <c r="O112" s="6" t="s">
        <v>39</v>
      </c>
      <c r="P112" s="6">
        <v>839</v>
      </c>
      <c r="Q112" s="6" t="s">
        <v>211</v>
      </c>
      <c r="R112" s="6">
        <v>1</v>
      </c>
      <c r="S112" s="8">
        <v>17000</v>
      </c>
      <c r="T112" s="17">
        <v>17000</v>
      </c>
      <c r="U112" s="17">
        <f t="shared" si="1"/>
        <v>19040</v>
      </c>
      <c r="V112" s="6"/>
      <c r="W112" s="6">
        <v>2016</v>
      </c>
      <c r="X112" s="15"/>
      <c r="Y112" s="29"/>
    </row>
    <row r="113" spans="1:25" ht="63.75">
      <c r="A113" s="6" t="s">
        <v>190</v>
      </c>
      <c r="B113" s="6" t="s">
        <v>27</v>
      </c>
      <c r="C113" s="6" t="s">
        <v>544</v>
      </c>
      <c r="D113" s="6" t="s">
        <v>205</v>
      </c>
      <c r="E113" s="10" t="s">
        <v>545</v>
      </c>
      <c r="F113" s="6" t="s">
        <v>210</v>
      </c>
      <c r="G113" s="6" t="s">
        <v>339</v>
      </c>
      <c r="H113" s="7">
        <v>0</v>
      </c>
      <c r="I113" s="6">
        <v>710000000</v>
      </c>
      <c r="J113" s="6" t="s">
        <v>31</v>
      </c>
      <c r="K113" s="6" t="s">
        <v>526</v>
      </c>
      <c r="L113" s="6" t="s">
        <v>31</v>
      </c>
      <c r="M113" s="6" t="s">
        <v>32</v>
      </c>
      <c r="N113" s="6" t="s">
        <v>523</v>
      </c>
      <c r="O113" s="6" t="s">
        <v>39</v>
      </c>
      <c r="P113" s="6">
        <v>796</v>
      </c>
      <c r="Q113" s="6" t="s">
        <v>51</v>
      </c>
      <c r="R113" s="6">
        <v>3</v>
      </c>
      <c r="S113" s="8">
        <v>7500</v>
      </c>
      <c r="T113" s="17">
        <v>22500</v>
      </c>
      <c r="U113" s="17">
        <f t="shared" si="1"/>
        <v>25200.000000000004</v>
      </c>
      <c r="V113" s="6"/>
      <c r="W113" s="6">
        <v>2016</v>
      </c>
      <c r="X113" s="15"/>
      <c r="Y113" s="29"/>
    </row>
    <row r="114" spans="1:25" ht="63.75">
      <c r="A114" s="6" t="s">
        <v>192</v>
      </c>
      <c r="B114" s="6" t="s">
        <v>27</v>
      </c>
      <c r="C114" s="11" t="s">
        <v>546</v>
      </c>
      <c r="D114" s="10" t="s">
        <v>547</v>
      </c>
      <c r="E114" s="10" t="s">
        <v>548</v>
      </c>
      <c r="F114" s="6" t="s">
        <v>210</v>
      </c>
      <c r="G114" s="6" t="s">
        <v>339</v>
      </c>
      <c r="H114" s="7">
        <v>0</v>
      </c>
      <c r="I114" s="6">
        <v>710000000</v>
      </c>
      <c r="J114" s="6" t="s">
        <v>31</v>
      </c>
      <c r="K114" s="6" t="s">
        <v>526</v>
      </c>
      <c r="L114" s="6" t="s">
        <v>31</v>
      </c>
      <c r="M114" s="6" t="s">
        <v>32</v>
      </c>
      <c r="N114" s="6" t="s">
        <v>523</v>
      </c>
      <c r="O114" s="6" t="s">
        <v>39</v>
      </c>
      <c r="P114" s="6">
        <v>796</v>
      </c>
      <c r="Q114" s="6" t="s">
        <v>51</v>
      </c>
      <c r="R114" s="6">
        <v>3</v>
      </c>
      <c r="S114" s="8">
        <v>24200</v>
      </c>
      <c r="T114" s="17">
        <v>72600</v>
      </c>
      <c r="U114" s="17">
        <f t="shared" si="1"/>
        <v>81312.00000000001</v>
      </c>
      <c r="V114" s="6"/>
      <c r="W114" s="6">
        <v>2016</v>
      </c>
      <c r="X114" s="15"/>
      <c r="Y114" s="29"/>
    </row>
    <row r="115" spans="1:25" ht="63.75">
      <c r="A115" s="6" t="s">
        <v>193</v>
      </c>
      <c r="B115" s="6" t="s">
        <v>27</v>
      </c>
      <c r="C115" s="6" t="s">
        <v>549</v>
      </c>
      <c r="D115" s="6" t="s">
        <v>205</v>
      </c>
      <c r="E115" s="6" t="s">
        <v>550</v>
      </c>
      <c r="F115" s="6" t="s">
        <v>562</v>
      </c>
      <c r="G115" s="6" t="s">
        <v>339</v>
      </c>
      <c r="H115" s="7">
        <v>0</v>
      </c>
      <c r="I115" s="6">
        <v>710000000</v>
      </c>
      <c r="J115" s="6" t="s">
        <v>31</v>
      </c>
      <c r="K115" s="6" t="s">
        <v>526</v>
      </c>
      <c r="L115" s="6" t="s">
        <v>31</v>
      </c>
      <c r="M115" s="6" t="s">
        <v>32</v>
      </c>
      <c r="N115" s="6" t="s">
        <v>523</v>
      </c>
      <c r="O115" s="6" t="s">
        <v>39</v>
      </c>
      <c r="P115" s="6">
        <v>796</v>
      </c>
      <c r="Q115" s="6" t="s">
        <v>51</v>
      </c>
      <c r="R115" s="6">
        <v>2</v>
      </c>
      <c r="S115" s="8">
        <v>9500</v>
      </c>
      <c r="T115" s="17">
        <v>19000</v>
      </c>
      <c r="U115" s="17">
        <f t="shared" si="1"/>
        <v>21280.000000000004</v>
      </c>
      <c r="V115" s="6"/>
      <c r="W115" s="6">
        <v>2016</v>
      </c>
      <c r="X115" s="15"/>
      <c r="Y115" s="29"/>
    </row>
    <row r="116" spans="1:25" ht="63.75">
      <c r="A116" s="6" t="s">
        <v>194</v>
      </c>
      <c r="B116" s="6" t="s">
        <v>27</v>
      </c>
      <c r="C116" s="6" t="s">
        <v>552</v>
      </c>
      <c r="D116" s="6" t="s">
        <v>208</v>
      </c>
      <c r="E116" s="11" t="s">
        <v>553</v>
      </c>
      <c r="F116" s="6" t="s">
        <v>210</v>
      </c>
      <c r="G116" s="6" t="s">
        <v>339</v>
      </c>
      <c r="H116" s="7"/>
      <c r="I116" s="6">
        <v>710000000</v>
      </c>
      <c r="J116" s="6" t="s">
        <v>31</v>
      </c>
      <c r="K116" s="6" t="s">
        <v>531</v>
      </c>
      <c r="L116" s="6" t="s">
        <v>31</v>
      </c>
      <c r="M116" s="6" t="s">
        <v>32</v>
      </c>
      <c r="N116" s="6" t="s">
        <v>313</v>
      </c>
      <c r="O116" s="6" t="s">
        <v>39</v>
      </c>
      <c r="P116" s="6">
        <v>796</v>
      </c>
      <c r="Q116" s="6" t="s">
        <v>129</v>
      </c>
      <c r="R116" s="6">
        <v>8</v>
      </c>
      <c r="S116" s="8">
        <v>5825</v>
      </c>
      <c r="T116" s="17">
        <v>0</v>
      </c>
      <c r="U116" s="17">
        <f t="shared" si="1"/>
        <v>0</v>
      </c>
      <c r="V116" s="6"/>
      <c r="W116" s="6">
        <v>2016</v>
      </c>
      <c r="X116" s="15"/>
      <c r="Y116" s="29"/>
    </row>
    <row r="117" spans="1:25" ht="63.75">
      <c r="A117" s="6" t="s">
        <v>195</v>
      </c>
      <c r="B117" s="6" t="s">
        <v>27</v>
      </c>
      <c r="C117" s="11" t="s">
        <v>563</v>
      </c>
      <c r="D117" s="6" t="s">
        <v>564</v>
      </c>
      <c r="E117" s="6" t="s">
        <v>565</v>
      </c>
      <c r="F117" s="6" t="s">
        <v>210</v>
      </c>
      <c r="G117" s="6" t="s">
        <v>339</v>
      </c>
      <c r="H117" s="7">
        <v>0</v>
      </c>
      <c r="I117" s="6">
        <v>710000000</v>
      </c>
      <c r="J117" s="6" t="s">
        <v>31</v>
      </c>
      <c r="K117" s="6" t="s">
        <v>531</v>
      </c>
      <c r="L117" s="6" t="s">
        <v>31</v>
      </c>
      <c r="M117" s="6" t="s">
        <v>32</v>
      </c>
      <c r="N117" s="6" t="s">
        <v>523</v>
      </c>
      <c r="O117" s="6" t="s">
        <v>39</v>
      </c>
      <c r="P117" s="6">
        <v>796</v>
      </c>
      <c r="Q117" s="6" t="s">
        <v>129</v>
      </c>
      <c r="R117" s="6">
        <v>6</v>
      </c>
      <c r="S117" s="8">
        <v>3900</v>
      </c>
      <c r="T117" s="17">
        <v>0</v>
      </c>
      <c r="U117" s="17">
        <f t="shared" si="1"/>
        <v>0</v>
      </c>
      <c r="V117" s="6"/>
      <c r="W117" s="6">
        <v>2016</v>
      </c>
      <c r="X117" s="15"/>
      <c r="Y117" s="29"/>
    </row>
    <row r="118" spans="1:25" ht="63.75">
      <c r="A118" s="6" t="s">
        <v>196</v>
      </c>
      <c r="B118" s="6" t="s">
        <v>27</v>
      </c>
      <c r="C118" s="6" t="s">
        <v>557</v>
      </c>
      <c r="D118" s="6" t="s">
        <v>558</v>
      </c>
      <c r="E118" s="6" t="s">
        <v>559</v>
      </c>
      <c r="F118" s="6" t="s">
        <v>210</v>
      </c>
      <c r="G118" s="6" t="s">
        <v>30</v>
      </c>
      <c r="H118" s="7">
        <v>0</v>
      </c>
      <c r="I118" s="6">
        <v>710000000</v>
      </c>
      <c r="J118" s="6" t="s">
        <v>31</v>
      </c>
      <c r="K118" s="6" t="s">
        <v>526</v>
      </c>
      <c r="L118" s="6" t="s">
        <v>31</v>
      </c>
      <c r="M118" s="6" t="s">
        <v>32</v>
      </c>
      <c r="N118" s="6" t="s">
        <v>523</v>
      </c>
      <c r="O118" s="6" t="s">
        <v>39</v>
      </c>
      <c r="P118" s="6">
        <v>796</v>
      </c>
      <c r="Q118" s="6" t="s">
        <v>129</v>
      </c>
      <c r="R118" s="6">
        <v>1</v>
      </c>
      <c r="S118" s="8">
        <v>37520</v>
      </c>
      <c r="T118" s="17">
        <v>37520</v>
      </c>
      <c r="U118" s="17">
        <f t="shared" si="1"/>
        <v>42022.4</v>
      </c>
      <c r="V118" s="6"/>
      <c r="W118" s="6">
        <v>2016</v>
      </c>
      <c r="X118" s="15"/>
      <c r="Y118" s="29"/>
    </row>
    <row r="119" spans="1:25" ht="76.5">
      <c r="A119" s="6" t="s">
        <v>197</v>
      </c>
      <c r="B119" s="6" t="s">
        <v>27</v>
      </c>
      <c r="C119" s="6" t="s">
        <v>566</v>
      </c>
      <c r="D119" s="6" t="s">
        <v>567</v>
      </c>
      <c r="E119" s="15" t="s">
        <v>568</v>
      </c>
      <c r="F119" s="6" t="s">
        <v>569</v>
      </c>
      <c r="G119" s="6" t="s">
        <v>30</v>
      </c>
      <c r="H119" s="7">
        <v>0</v>
      </c>
      <c r="I119" s="6">
        <v>710000000</v>
      </c>
      <c r="J119" s="6" t="s">
        <v>31</v>
      </c>
      <c r="K119" s="6" t="s">
        <v>570</v>
      </c>
      <c r="L119" s="6" t="s">
        <v>31</v>
      </c>
      <c r="M119" s="6" t="s">
        <v>32</v>
      </c>
      <c r="N119" s="6" t="s">
        <v>286</v>
      </c>
      <c r="O119" s="6" t="s">
        <v>39</v>
      </c>
      <c r="P119" s="6">
        <v>796</v>
      </c>
      <c r="Q119" s="6" t="s">
        <v>51</v>
      </c>
      <c r="R119" s="6">
        <v>4</v>
      </c>
      <c r="S119" s="8">
        <v>60000</v>
      </c>
      <c r="T119" s="17">
        <v>240000</v>
      </c>
      <c r="U119" s="17">
        <f t="shared" si="1"/>
        <v>268800</v>
      </c>
      <c r="V119" s="6"/>
      <c r="W119" s="6">
        <v>2016</v>
      </c>
      <c r="X119" s="15"/>
      <c r="Y119" s="29"/>
    </row>
    <row r="120" spans="1:25" ht="63.75">
      <c r="A120" s="6" t="s">
        <v>198</v>
      </c>
      <c r="B120" s="6" t="s">
        <v>27</v>
      </c>
      <c r="C120" s="6" t="s">
        <v>560</v>
      </c>
      <c r="D120" s="6" t="s">
        <v>561</v>
      </c>
      <c r="E120" s="6" t="s">
        <v>522</v>
      </c>
      <c r="F120" s="6" t="s">
        <v>220</v>
      </c>
      <c r="G120" s="6" t="s">
        <v>339</v>
      </c>
      <c r="H120" s="7">
        <v>0</v>
      </c>
      <c r="I120" s="6">
        <v>710000000</v>
      </c>
      <c r="J120" s="6" t="s">
        <v>31</v>
      </c>
      <c r="K120" s="6" t="s">
        <v>526</v>
      </c>
      <c r="L120" s="6" t="s">
        <v>31</v>
      </c>
      <c r="M120" s="6" t="s">
        <v>32</v>
      </c>
      <c r="N120" s="6" t="s">
        <v>523</v>
      </c>
      <c r="O120" s="6" t="s">
        <v>39</v>
      </c>
      <c r="P120" s="6">
        <v>839</v>
      </c>
      <c r="Q120" s="6" t="s">
        <v>211</v>
      </c>
      <c r="R120" s="6">
        <v>1</v>
      </c>
      <c r="S120" s="8">
        <v>16500</v>
      </c>
      <c r="T120" s="17">
        <v>16500</v>
      </c>
      <c r="U120" s="17">
        <f t="shared" si="1"/>
        <v>18480</v>
      </c>
      <c r="V120" s="6"/>
      <c r="W120" s="6">
        <v>2016</v>
      </c>
      <c r="X120" s="15"/>
      <c r="Y120" s="29"/>
    </row>
    <row r="121" spans="1:25" ht="63.75">
      <c r="A121" s="6" t="s">
        <v>199</v>
      </c>
      <c r="B121" s="6" t="s">
        <v>27</v>
      </c>
      <c r="C121" s="12" t="s">
        <v>524</v>
      </c>
      <c r="D121" s="10" t="s">
        <v>521</v>
      </c>
      <c r="E121" s="10" t="s">
        <v>525</v>
      </c>
      <c r="F121" s="6" t="s">
        <v>220</v>
      </c>
      <c r="G121" s="6" t="s">
        <v>339</v>
      </c>
      <c r="H121" s="7">
        <v>0</v>
      </c>
      <c r="I121" s="6">
        <v>710000000</v>
      </c>
      <c r="J121" s="6" t="s">
        <v>31</v>
      </c>
      <c r="K121" s="6" t="s">
        <v>526</v>
      </c>
      <c r="L121" s="6" t="s">
        <v>31</v>
      </c>
      <c r="M121" s="6" t="s">
        <v>32</v>
      </c>
      <c r="N121" s="6" t="s">
        <v>523</v>
      </c>
      <c r="O121" s="6" t="s">
        <v>39</v>
      </c>
      <c r="P121" s="6">
        <v>839</v>
      </c>
      <c r="Q121" s="6" t="s">
        <v>211</v>
      </c>
      <c r="R121" s="6">
        <v>1</v>
      </c>
      <c r="S121" s="8">
        <v>15000</v>
      </c>
      <c r="T121" s="17">
        <v>15000</v>
      </c>
      <c r="U121" s="17">
        <f t="shared" si="1"/>
        <v>16800</v>
      </c>
      <c r="V121" s="6"/>
      <c r="W121" s="6">
        <v>2016</v>
      </c>
      <c r="X121" s="15"/>
      <c r="Y121" s="29"/>
    </row>
    <row r="122" spans="1:25" ht="63.75">
      <c r="A122" s="6" t="s">
        <v>200</v>
      </c>
      <c r="B122" s="6" t="s">
        <v>27</v>
      </c>
      <c r="C122" s="6" t="s">
        <v>544</v>
      </c>
      <c r="D122" s="10" t="s">
        <v>205</v>
      </c>
      <c r="E122" s="10" t="s">
        <v>545</v>
      </c>
      <c r="F122" s="6" t="s">
        <v>220</v>
      </c>
      <c r="G122" s="6" t="s">
        <v>339</v>
      </c>
      <c r="H122" s="7">
        <v>0</v>
      </c>
      <c r="I122" s="6">
        <v>710000000</v>
      </c>
      <c r="J122" s="6" t="s">
        <v>31</v>
      </c>
      <c r="K122" s="6" t="s">
        <v>526</v>
      </c>
      <c r="L122" s="6" t="s">
        <v>31</v>
      </c>
      <c r="M122" s="6" t="s">
        <v>32</v>
      </c>
      <c r="N122" s="6" t="s">
        <v>523</v>
      </c>
      <c r="O122" s="6" t="s">
        <v>39</v>
      </c>
      <c r="P122" s="6">
        <v>796</v>
      </c>
      <c r="Q122" s="6" t="s">
        <v>51</v>
      </c>
      <c r="R122" s="6">
        <v>2</v>
      </c>
      <c r="S122" s="8">
        <v>6000</v>
      </c>
      <c r="T122" s="17">
        <v>12000</v>
      </c>
      <c r="U122" s="17">
        <f t="shared" si="1"/>
        <v>13440.000000000002</v>
      </c>
      <c r="V122" s="6"/>
      <c r="W122" s="6">
        <v>2016</v>
      </c>
      <c r="X122" s="15"/>
      <c r="Y122" s="29"/>
    </row>
    <row r="123" spans="1:25" ht="63.75">
      <c r="A123" s="6" t="s">
        <v>201</v>
      </c>
      <c r="B123" s="6" t="s">
        <v>27</v>
      </c>
      <c r="C123" s="11" t="s">
        <v>546</v>
      </c>
      <c r="D123" s="10" t="s">
        <v>547</v>
      </c>
      <c r="E123" s="10" t="s">
        <v>548</v>
      </c>
      <c r="F123" s="6" t="s">
        <v>220</v>
      </c>
      <c r="G123" s="6" t="s">
        <v>339</v>
      </c>
      <c r="H123" s="7">
        <v>0</v>
      </c>
      <c r="I123" s="6">
        <v>710000000</v>
      </c>
      <c r="J123" s="6" t="s">
        <v>31</v>
      </c>
      <c r="K123" s="6" t="s">
        <v>526</v>
      </c>
      <c r="L123" s="6" t="s">
        <v>31</v>
      </c>
      <c r="M123" s="6" t="s">
        <v>32</v>
      </c>
      <c r="N123" s="6" t="s">
        <v>523</v>
      </c>
      <c r="O123" s="6" t="s">
        <v>39</v>
      </c>
      <c r="P123" s="6">
        <v>796</v>
      </c>
      <c r="Q123" s="6" t="s">
        <v>51</v>
      </c>
      <c r="R123" s="6">
        <v>2</v>
      </c>
      <c r="S123" s="8">
        <v>18000</v>
      </c>
      <c r="T123" s="17">
        <v>36000</v>
      </c>
      <c r="U123" s="17">
        <f t="shared" si="1"/>
        <v>40320.00000000001</v>
      </c>
      <c r="V123" s="6"/>
      <c r="W123" s="6">
        <v>2016</v>
      </c>
      <c r="X123" s="15"/>
      <c r="Y123" s="29"/>
    </row>
    <row r="124" spans="1:25" ht="63.75">
      <c r="A124" s="6" t="s">
        <v>202</v>
      </c>
      <c r="B124" s="6" t="s">
        <v>27</v>
      </c>
      <c r="C124" s="6" t="s">
        <v>560</v>
      </c>
      <c r="D124" s="6" t="s">
        <v>561</v>
      </c>
      <c r="E124" s="6" t="s">
        <v>522</v>
      </c>
      <c r="F124" s="6" t="s">
        <v>571</v>
      </c>
      <c r="G124" s="6" t="s">
        <v>339</v>
      </c>
      <c r="H124" s="7">
        <v>0</v>
      </c>
      <c r="I124" s="6">
        <v>710000000</v>
      </c>
      <c r="J124" s="6" t="s">
        <v>31</v>
      </c>
      <c r="K124" s="6" t="s">
        <v>526</v>
      </c>
      <c r="L124" s="6" t="s">
        <v>31</v>
      </c>
      <c r="M124" s="6" t="s">
        <v>32</v>
      </c>
      <c r="N124" s="6" t="s">
        <v>523</v>
      </c>
      <c r="O124" s="6" t="s">
        <v>39</v>
      </c>
      <c r="P124" s="6">
        <v>839</v>
      </c>
      <c r="Q124" s="6" t="s">
        <v>211</v>
      </c>
      <c r="R124" s="6">
        <v>1</v>
      </c>
      <c r="S124" s="8">
        <v>10500</v>
      </c>
      <c r="T124" s="17">
        <v>10500</v>
      </c>
      <c r="U124" s="17">
        <f t="shared" si="1"/>
        <v>11760.000000000002</v>
      </c>
      <c r="V124" s="6"/>
      <c r="W124" s="6">
        <v>2016</v>
      </c>
      <c r="X124" s="15"/>
      <c r="Y124" s="29"/>
    </row>
    <row r="125" spans="1:25" ht="63.75">
      <c r="A125" s="6" t="s">
        <v>203</v>
      </c>
      <c r="B125" s="6" t="s">
        <v>27</v>
      </c>
      <c r="C125" s="6" t="s">
        <v>524</v>
      </c>
      <c r="D125" s="10" t="s">
        <v>521</v>
      </c>
      <c r="E125" s="10" t="s">
        <v>525</v>
      </c>
      <c r="F125" s="6" t="s">
        <v>571</v>
      </c>
      <c r="G125" s="6" t="s">
        <v>339</v>
      </c>
      <c r="H125" s="7">
        <v>0</v>
      </c>
      <c r="I125" s="6">
        <v>710000000</v>
      </c>
      <c r="J125" s="6" t="s">
        <v>31</v>
      </c>
      <c r="K125" s="6" t="s">
        <v>526</v>
      </c>
      <c r="L125" s="6" t="s">
        <v>31</v>
      </c>
      <c r="M125" s="6" t="s">
        <v>32</v>
      </c>
      <c r="N125" s="6" t="s">
        <v>523</v>
      </c>
      <c r="O125" s="6" t="s">
        <v>39</v>
      </c>
      <c r="P125" s="6">
        <v>839</v>
      </c>
      <c r="Q125" s="6" t="s">
        <v>211</v>
      </c>
      <c r="R125" s="6">
        <v>1</v>
      </c>
      <c r="S125" s="8">
        <v>8000</v>
      </c>
      <c r="T125" s="17">
        <v>8000</v>
      </c>
      <c r="U125" s="17">
        <f t="shared" si="1"/>
        <v>8960</v>
      </c>
      <c r="V125" s="6"/>
      <c r="W125" s="6">
        <v>2016</v>
      </c>
      <c r="X125" s="15"/>
      <c r="Y125" s="29"/>
    </row>
    <row r="126" spans="1:25" ht="63.75">
      <c r="A126" s="6" t="s">
        <v>204</v>
      </c>
      <c r="B126" s="6" t="s">
        <v>27</v>
      </c>
      <c r="C126" s="11" t="s">
        <v>572</v>
      </c>
      <c r="D126" s="6" t="s">
        <v>573</v>
      </c>
      <c r="E126" s="6" t="s">
        <v>574</v>
      </c>
      <c r="F126" s="52" t="s">
        <v>575</v>
      </c>
      <c r="G126" s="6" t="s">
        <v>339</v>
      </c>
      <c r="H126" s="7">
        <v>0</v>
      </c>
      <c r="I126" s="6">
        <v>710000000</v>
      </c>
      <c r="J126" s="6" t="s">
        <v>31</v>
      </c>
      <c r="K126" s="6" t="s">
        <v>219</v>
      </c>
      <c r="L126" s="6" t="s">
        <v>31</v>
      </c>
      <c r="M126" s="6" t="s">
        <v>32</v>
      </c>
      <c r="N126" s="6" t="s">
        <v>219</v>
      </c>
      <c r="O126" s="6" t="s">
        <v>39</v>
      </c>
      <c r="P126" s="6">
        <v>796</v>
      </c>
      <c r="Q126" s="6" t="s">
        <v>51</v>
      </c>
      <c r="R126" s="6">
        <v>2</v>
      </c>
      <c r="S126" s="8">
        <v>13000</v>
      </c>
      <c r="T126" s="17">
        <v>0</v>
      </c>
      <c r="U126" s="17">
        <f t="shared" si="1"/>
        <v>0</v>
      </c>
      <c r="V126" s="6"/>
      <c r="W126" s="6">
        <v>2016</v>
      </c>
      <c r="X126" s="15"/>
      <c r="Y126" s="29"/>
    </row>
    <row r="127" spans="1:25" ht="76.5">
      <c r="A127" s="6" t="s">
        <v>720</v>
      </c>
      <c r="B127" s="6" t="s">
        <v>27</v>
      </c>
      <c r="C127" s="6" t="s">
        <v>572</v>
      </c>
      <c r="D127" s="6" t="s">
        <v>573</v>
      </c>
      <c r="E127" s="6" t="s">
        <v>574</v>
      </c>
      <c r="F127" s="52" t="s">
        <v>575</v>
      </c>
      <c r="G127" s="6" t="s">
        <v>339</v>
      </c>
      <c r="H127" s="7">
        <v>20</v>
      </c>
      <c r="I127" s="6">
        <v>710000000</v>
      </c>
      <c r="J127" s="6" t="s">
        <v>31</v>
      </c>
      <c r="K127" s="6" t="s">
        <v>237</v>
      </c>
      <c r="L127" s="6" t="s">
        <v>31</v>
      </c>
      <c r="M127" s="6" t="s">
        <v>32</v>
      </c>
      <c r="N127" s="6" t="s">
        <v>237</v>
      </c>
      <c r="O127" s="6" t="s">
        <v>34</v>
      </c>
      <c r="P127" s="6">
        <v>796</v>
      </c>
      <c r="Q127" s="6" t="s">
        <v>51</v>
      </c>
      <c r="R127" s="6">
        <v>2</v>
      </c>
      <c r="S127" s="8">
        <v>13000</v>
      </c>
      <c r="T127" s="17">
        <v>0</v>
      </c>
      <c r="U127" s="17">
        <f>T127*1.12</f>
        <v>0</v>
      </c>
      <c r="V127" s="6" t="s">
        <v>36</v>
      </c>
      <c r="W127" s="6">
        <v>2016</v>
      </c>
      <c r="X127" s="6" t="s">
        <v>733</v>
      </c>
      <c r="Y127" s="29"/>
    </row>
    <row r="128" spans="1:25" ht="102">
      <c r="A128" s="6" t="s">
        <v>206</v>
      </c>
      <c r="B128" s="6" t="s">
        <v>27</v>
      </c>
      <c r="C128" s="6" t="s">
        <v>576</v>
      </c>
      <c r="D128" s="53" t="s">
        <v>577</v>
      </c>
      <c r="E128" s="11" t="s">
        <v>578</v>
      </c>
      <c r="F128" s="6" t="s">
        <v>579</v>
      </c>
      <c r="G128" s="6" t="s">
        <v>339</v>
      </c>
      <c r="H128" s="7">
        <v>0</v>
      </c>
      <c r="I128" s="6">
        <v>710000000</v>
      </c>
      <c r="J128" s="6" t="s">
        <v>31</v>
      </c>
      <c r="K128" s="6" t="s">
        <v>219</v>
      </c>
      <c r="L128" s="6" t="s">
        <v>31</v>
      </c>
      <c r="M128" s="6" t="s">
        <v>32</v>
      </c>
      <c r="N128" s="6" t="s">
        <v>219</v>
      </c>
      <c r="O128" s="6" t="s">
        <v>39</v>
      </c>
      <c r="P128" s="6">
        <v>796</v>
      </c>
      <c r="Q128" s="6" t="s">
        <v>51</v>
      </c>
      <c r="R128" s="6">
        <v>2</v>
      </c>
      <c r="S128" s="8">
        <v>20447</v>
      </c>
      <c r="T128" s="17">
        <v>0</v>
      </c>
      <c r="U128" s="17">
        <f t="shared" si="1"/>
        <v>0</v>
      </c>
      <c r="V128" s="6"/>
      <c r="W128" s="6">
        <v>2016</v>
      </c>
      <c r="X128" s="15"/>
      <c r="Y128" s="29"/>
    </row>
    <row r="129" spans="1:25" ht="102">
      <c r="A129" s="6" t="s">
        <v>722</v>
      </c>
      <c r="B129" s="6" t="s">
        <v>27</v>
      </c>
      <c r="C129" s="6" t="s">
        <v>576</v>
      </c>
      <c r="D129" s="53" t="s">
        <v>577</v>
      </c>
      <c r="E129" s="6" t="s">
        <v>578</v>
      </c>
      <c r="F129" s="6" t="s">
        <v>735</v>
      </c>
      <c r="G129" s="6" t="s">
        <v>339</v>
      </c>
      <c r="H129" s="7">
        <v>20</v>
      </c>
      <c r="I129" s="6">
        <v>710000000</v>
      </c>
      <c r="J129" s="6" t="s">
        <v>31</v>
      </c>
      <c r="K129" s="6" t="s">
        <v>237</v>
      </c>
      <c r="L129" s="6" t="s">
        <v>31</v>
      </c>
      <c r="M129" s="6" t="s">
        <v>32</v>
      </c>
      <c r="N129" s="6" t="s">
        <v>237</v>
      </c>
      <c r="O129" s="6" t="s">
        <v>34</v>
      </c>
      <c r="P129" s="6">
        <v>796</v>
      </c>
      <c r="Q129" s="6" t="s">
        <v>51</v>
      </c>
      <c r="R129" s="6">
        <v>2</v>
      </c>
      <c r="S129" s="8">
        <v>20447</v>
      </c>
      <c r="T129" s="17">
        <v>0</v>
      </c>
      <c r="U129" s="17">
        <f>T129*1.12</f>
        <v>0</v>
      </c>
      <c r="V129" s="6" t="s">
        <v>36</v>
      </c>
      <c r="W129" s="6">
        <v>2016</v>
      </c>
      <c r="X129" s="6" t="s">
        <v>733</v>
      </c>
      <c r="Y129" s="29"/>
    </row>
    <row r="130" spans="1:25" ht="140.25">
      <c r="A130" s="6" t="s">
        <v>207</v>
      </c>
      <c r="B130" s="6" t="s">
        <v>27</v>
      </c>
      <c r="C130" s="6" t="s">
        <v>580</v>
      </c>
      <c r="D130" s="53" t="s">
        <v>581</v>
      </c>
      <c r="E130" s="11" t="s">
        <v>582</v>
      </c>
      <c r="F130" s="6" t="s">
        <v>583</v>
      </c>
      <c r="G130" s="6" t="s">
        <v>339</v>
      </c>
      <c r="H130" s="7">
        <v>0</v>
      </c>
      <c r="I130" s="6">
        <v>710000000</v>
      </c>
      <c r="J130" s="6" t="s">
        <v>31</v>
      </c>
      <c r="K130" s="6" t="s">
        <v>219</v>
      </c>
      <c r="L130" s="6" t="s">
        <v>31</v>
      </c>
      <c r="M130" s="6" t="s">
        <v>32</v>
      </c>
      <c r="N130" s="6" t="s">
        <v>219</v>
      </c>
      <c r="O130" s="6" t="s">
        <v>39</v>
      </c>
      <c r="P130" s="6">
        <v>796</v>
      </c>
      <c r="Q130" s="6" t="s">
        <v>51</v>
      </c>
      <c r="R130" s="6">
        <v>4</v>
      </c>
      <c r="S130" s="8">
        <v>34290</v>
      </c>
      <c r="T130" s="17">
        <v>137160</v>
      </c>
      <c r="U130" s="17">
        <f t="shared" si="1"/>
        <v>153619.2</v>
      </c>
      <c r="V130" s="6"/>
      <c r="W130" s="6">
        <v>2016</v>
      </c>
      <c r="X130" s="15"/>
      <c r="Y130" s="29"/>
    </row>
    <row r="131" spans="1:25" ht="89.25">
      <c r="A131" s="6" t="s">
        <v>209</v>
      </c>
      <c r="B131" s="6" t="s">
        <v>27</v>
      </c>
      <c r="C131" s="6" t="s">
        <v>584</v>
      </c>
      <c r="D131" s="6" t="s">
        <v>585</v>
      </c>
      <c r="E131" s="6" t="s">
        <v>586</v>
      </c>
      <c r="F131" s="6" t="s">
        <v>587</v>
      </c>
      <c r="G131" s="6" t="s">
        <v>339</v>
      </c>
      <c r="H131" s="7">
        <v>0</v>
      </c>
      <c r="I131" s="6">
        <v>710000000</v>
      </c>
      <c r="J131" s="6" t="s">
        <v>31</v>
      </c>
      <c r="K131" s="6" t="s">
        <v>219</v>
      </c>
      <c r="L131" s="6" t="s">
        <v>31</v>
      </c>
      <c r="M131" s="6" t="s">
        <v>32</v>
      </c>
      <c r="N131" s="6" t="s">
        <v>219</v>
      </c>
      <c r="O131" s="6" t="s">
        <v>39</v>
      </c>
      <c r="P131" s="6">
        <v>796</v>
      </c>
      <c r="Q131" s="6" t="s">
        <v>51</v>
      </c>
      <c r="R131" s="6">
        <v>4</v>
      </c>
      <c r="S131" s="8">
        <v>2730</v>
      </c>
      <c r="T131" s="17">
        <v>0</v>
      </c>
      <c r="U131" s="17">
        <f t="shared" si="1"/>
        <v>0</v>
      </c>
      <c r="V131" s="6"/>
      <c r="W131" s="6">
        <v>2016</v>
      </c>
      <c r="X131" s="15"/>
      <c r="Y131" s="29"/>
    </row>
    <row r="132" spans="1:25" ht="89.25">
      <c r="A132" s="6" t="s">
        <v>723</v>
      </c>
      <c r="B132" s="6" t="s">
        <v>27</v>
      </c>
      <c r="C132" s="6" t="s">
        <v>584</v>
      </c>
      <c r="D132" s="6" t="s">
        <v>585</v>
      </c>
      <c r="E132" s="6" t="s">
        <v>586</v>
      </c>
      <c r="F132" s="6" t="s">
        <v>587</v>
      </c>
      <c r="G132" s="6" t="s">
        <v>339</v>
      </c>
      <c r="H132" s="7">
        <v>20</v>
      </c>
      <c r="I132" s="6">
        <v>710000000</v>
      </c>
      <c r="J132" s="6" t="s">
        <v>31</v>
      </c>
      <c r="K132" s="6" t="s">
        <v>237</v>
      </c>
      <c r="L132" s="6" t="s">
        <v>31</v>
      </c>
      <c r="M132" s="6" t="s">
        <v>32</v>
      </c>
      <c r="N132" s="6" t="s">
        <v>237</v>
      </c>
      <c r="O132" s="6" t="s">
        <v>34</v>
      </c>
      <c r="P132" s="6">
        <v>796</v>
      </c>
      <c r="Q132" s="6" t="s">
        <v>51</v>
      </c>
      <c r="R132" s="6">
        <v>4</v>
      </c>
      <c r="S132" s="8">
        <v>2730</v>
      </c>
      <c r="T132" s="17">
        <v>10920</v>
      </c>
      <c r="U132" s="17">
        <f>T132*1.12</f>
        <v>12230.400000000001</v>
      </c>
      <c r="V132" s="6" t="s">
        <v>36</v>
      </c>
      <c r="W132" s="6">
        <v>2016</v>
      </c>
      <c r="X132" s="6" t="s">
        <v>721</v>
      </c>
      <c r="Y132" s="29"/>
    </row>
    <row r="133" spans="1:25" ht="76.5">
      <c r="A133" s="6" t="s">
        <v>766</v>
      </c>
      <c r="B133" s="6" t="s">
        <v>27</v>
      </c>
      <c r="C133" s="6" t="s">
        <v>584</v>
      </c>
      <c r="D133" s="6" t="s">
        <v>585</v>
      </c>
      <c r="E133" s="6" t="s">
        <v>586</v>
      </c>
      <c r="F133" s="6" t="s">
        <v>767</v>
      </c>
      <c r="G133" s="6" t="s">
        <v>30</v>
      </c>
      <c r="H133" s="7">
        <v>0</v>
      </c>
      <c r="I133" s="6">
        <v>710000000</v>
      </c>
      <c r="J133" s="6" t="s">
        <v>31</v>
      </c>
      <c r="K133" s="6" t="s">
        <v>756</v>
      </c>
      <c r="L133" s="6" t="s">
        <v>31</v>
      </c>
      <c r="M133" s="6" t="s">
        <v>32</v>
      </c>
      <c r="N133" s="6" t="s">
        <v>756</v>
      </c>
      <c r="O133" s="6" t="s">
        <v>39</v>
      </c>
      <c r="P133" s="6">
        <v>796</v>
      </c>
      <c r="Q133" s="6" t="s">
        <v>51</v>
      </c>
      <c r="R133" s="6">
        <v>4</v>
      </c>
      <c r="S133" s="8">
        <v>3518</v>
      </c>
      <c r="T133" s="17">
        <f>R133*S133</f>
        <v>14072</v>
      </c>
      <c r="U133" s="17">
        <f>T133*1.12</f>
        <v>15760.640000000001</v>
      </c>
      <c r="V133" s="6"/>
      <c r="W133" s="6">
        <v>2016</v>
      </c>
      <c r="X133" s="6" t="s">
        <v>768</v>
      </c>
      <c r="Y133" s="29"/>
    </row>
    <row r="134" spans="1:25" ht="114.75">
      <c r="A134" s="6" t="s">
        <v>212</v>
      </c>
      <c r="B134" s="6" t="s">
        <v>27</v>
      </c>
      <c r="C134" s="6" t="s">
        <v>588</v>
      </c>
      <c r="D134" s="6" t="s">
        <v>577</v>
      </c>
      <c r="E134" s="11" t="s">
        <v>589</v>
      </c>
      <c r="F134" s="6" t="s">
        <v>737</v>
      </c>
      <c r="G134" s="6" t="s">
        <v>339</v>
      </c>
      <c r="H134" s="7">
        <v>0</v>
      </c>
      <c r="I134" s="6">
        <v>710000000</v>
      </c>
      <c r="J134" s="6" t="s">
        <v>31</v>
      </c>
      <c r="K134" s="6" t="s">
        <v>219</v>
      </c>
      <c r="L134" s="6" t="s">
        <v>31</v>
      </c>
      <c r="M134" s="6" t="s">
        <v>32</v>
      </c>
      <c r="N134" s="6" t="s">
        <v>219</v>
      </c>
      <c r="O134" s="6" t="s">
        <v>39</v>
      </c>
      <c r="P134" s="6">
        <v>796</v>
      </c>
      <c r="Q134" s="6" t="s">
        <v>51</v>
      </c>
      <c r="R134" s="6">
        <v>1</v>
      </c>
      <c r="S134" s="8">
        <v>20160</v>
      </c>
      <c r="T134" s="17">
        <v>0</v>
      </c>
      <c r="U134" s="17">
        <f t="shared" si="1"/>
        <v>0</v>
      </c>
      <c r="V134" s="6"/>
      <c r="W134" s="6">
        <v>2016</v>
      </c>
      <c r="X134" s="15"/>
      <c r="Y134" s="29"/>
    </row>
    <row r="135" spans="1:25" ht="114.75">
      <c r="A135" s="6" t="s">
        <v>724</v>
      </c>
      <c r="B135" s="6" t="s">
        <v>27</v>
      </c>
      <c r="C135" s="6" t="s">
        <v>588</v>
      </c>
      <c r="D135" s="6" t="s">
        <v>577</v>
      </c>
      <c r="E135" s="6" t="s">
        <v>589</v>
      </c>
      <c r="F135" s="6" t="s">
        <v>736</v>
      </c>
      <c r="G135" s="6" t="s">
        <v>339</v>
      </c>
      <c r="H135" s="7">
        <v>20</v>
      </c>
      <c r="I135" s="6">
        <v>710000000</v>
      </c>
      <c r="J135" s="6" t="s">
        <v>31</v>
      </c>
      <c r="K135" s="6" t="s">
        <v>237</v>
      </c>
      <c r="L135" s="6" t="s">
        <v>31</v>
      </c>
      <c r="M135" s="6" t="s">
        <v>32</v>
      </c>
      <c r="N135" s="6" t="s">
        <v>237</v>
      </c>
      <c r="O135" s="6" t="s">
        <v>34</v>
      </c>
      <c r="P135" s="6">
        <v>796</v>
      </c>
      <c r="Q135" s="6" t="s">
        <v>51</v>
      </c>
      <c r="R135" s="6">
        <v>1</v>
      </c>
      <c r="S135" s="8">
        <v>20160</v>
      </c>
      <c r="T135" s="17">
        <v>0</v>
      </c>
      <c r="U135" s="17">
        <f>T135*1.12</f>
        <v>0</v>
      </c>
      <c r="V135" s="6" t="s">
        <v>36</v>
      </c>
      <c r="W135" s="6">
        <v>2016</v>
      </c>
      <c r="X135" s="6" t="s">
        <v>733</v>
      </c>
      <c r="Y135" s="29"/>
    </row>
    <row r="136" spans="1:25" ht="165.75">
      <c r="A136" s="6" t="s">
        <v>213</v>
      </c>
      <c r="B136" s="18" t="s">
        <v>27</v>
      </c>
      <c r="C136" s="6" t="s">
        <v>590</v>
      </c>
      <c r="D136" s="6" t="s">
        <v>591</v>
      </c>
      <c r="E136" s="11" t="s">
        <v>592</v>
      </c>
      <c r="F136" s="18" t="s">
        <v>593</v>
      </c>
      <c r="G136" s="6" t="s">
        <v>339</v>
      </c>
      <c r="H136" s="7">
        <v>0</v>
      </c>
      <c r="I136" s="6">
        <v>710000000</v>
      </c>
      <c r="J136" s="6" t="s">
        <v>31</v>
      </c>
      <c r="K136" s="6" t="s">
        <v>219</v>
      </c>
      <c r="L136" s="6" t="s">
        <v>31</v>
      </c>
      <c r="M136" s="6" t="s">
        <v>32</v>
      </c>
      <c r="N136" s="6" t="s">
        <v>219</v>
      </c>
      <c r="O136" s="6" t="s">
        <v>39</v>
      </c>
      <c r="P136" s="6">
        <v>796</v>
      </c>
      <c r="Q136" s="6" t="s">
        <v>51</v>
      </c>
      <c r="R136" s="6">
        <v>1</v>
      </c>
      <c r="S136" s="8">
        <v>30000</v>
      </c>
      <c r="T136" s="17">
        <v>30000</v>
      </c>
      <c r="U136" s="17">
        <f t="shared" si="1"/>
        <v>33600</v>
      </c>
      <c r="V136" s="6"/>
      <c r="W136" s="6">
        <v>2016</v>
      </c>
      <c r="X136" s="15"/>
      <c r="Y136" s="29"/>
    </row>
    <row r="137" spans="1:25" ht="63.75">
      <c r="A137" s="6" t="s">
        <v>214</v>
      </c>
      <c r="B137" s="6" t="s">
        <v>27</v>
      </c>
      <c r="C137" s="6" t="s">
        <v>594</v>
      </c>
      <c r="D137" s="6" t="s">
        <v>595</v>
      </c>
      <c r="E137" s="6" t="s">
        <v>596</v>
      </c>
      <c r="F137" s="54"/>
      <c r="G137" s="6" t="s">
        <v>339</v>
      </c>
      <c r="H137" s="7">
        <v>0</v>
      </c>
      <c r="I137" s="6">
        <v>710000000</v>
      </c>
      <c r="J137" s="6" t="s">
        <v>31</v>
      </c>
      <c r="K137" s="6" t="s">
        <v>458</v>
      </c>
      <c r="L137" s="6" t="s">
        <v>31</v>
      </c>
      <c r="M137" s="6" t="s">
        <v>32</v>
      </c>
      <c r="N137" s="6" t="s">
        <v>458</v>
      </c>
      <c r="O137" s="6" t="s">
        <v>39</v>
      </c>
      <c r="P137" s="4">
        <v>839</v>
      </c>
      <c r="Q137" s="6" t="s">
        <v>139</v>
      </c>
      <c r="R137" s="6">
        <v>16</v>
      </c>
      <c r="S137" s="8">
        <v>10000</v>
      </c>
      <c r="T137" s="17">
        <v>160000</v>
      </c>
      <c r="U137" s="17">
        <f t="shared" si="1"/>
        <v>179200.00000000003</v>
      </c>
      <c r="V137" s="6"/>
      <c r="W137" s="6">
        <v>2016</v>
      </c>
      <c r="X137" s="15"/>
      <c r="Y137" s="29"/>
    </row>
    <row r="138" spans="1:25" ht="114.75">
      <c r="A138" s="6" t="s">
        <v>763</v>
      </c>
      <c r="B138" s="6" t="s">
        <v>27</v>
      </c>
      <c r="C138" s="6" t="s">
        <v>594</v>
      </c>
      <c r="D138" s="6" t="s">
        <v>595</v>
      </c>
      <c r="E138" s="6" t="s">
        <v>596</v>
      </c>
      <c r="F138" s="6" t="s">
        <v>764</v>
      </c>
      <c r="G138" s="6" t="s">
        <v>30</v>
      </c>
      <c r="H138" s="7">
        <v>0</v>
      </c>
      <c r="I138" s="6">
        <v>710000000</v>
      </c>
      <c r="J138" s="6" t="s">
        <v>31</v>
      </c>
      <c r="K138" s="6" t="s">
        <v>458</v>
      </c>
      <c r="L138" s="6" t="s">
        <v>31</v>
      </c>
      <c r="M138" s="6" t="s">
        <v>32</v>
      </c>
      <c r="N138" s="6" t="s">
        <v>458</v>
      </c>
      <c r="O138" s="6" t="s">
        <v>39</v>
      </c>
      <c r="P138" s="9">
        <v>839</v>
      </c>
      <c r="Q138" s="6" t="s">
        <v>139</v>
      </c>
      <c r="R138" s="6">
        <v>8</v>
      </c>
      <c r="S138" s="8">
        <v>10375</v>
      </c>
      <c r="T138" s="17">
        <f>R138*S138</f>
        <v>83000</v>
      </c>
      <c r="U138" s="17">
        <f>T138*1.12</f>
        <v>92960.00000000001</v>
      </c>
      <c r="V138" s="6"/>
      <c r="W138" s="6">
        <v>2016</v>
      </c>
      <c r="X138" s="6" t="s">
        <v>765</v>
      </c>
      <c r="Y138" s="29"/>
    </row>
    <row r="139" spans="1:25" ht="63.75">
      <c r="A139" s="6" t="s">
        <v>215</v>
      </c>
      <c r="B139" s="6" t="s">
        <v>27</v>
      </c>
      <c r="C139" s="6" t="s">
        <v>597</v>
      </c>
      <c r="D139" s="6" t="s">
        <v>573</v>
      </c>
      <c r="E139" s="6" t="s">
        <v>598</v>
      </c>
      <c r="F139" s="15"/>
      <c r="G139" s="6" t="s">
        <v>339</v>
      </c>
      <c r="H139" s="7">
        <v>0</v>
      </c>
      <c r="I139" s="6">
        <v>710000000</v>
      </c>
      <c r="J139" s="6" t="s">
        <v>31</v>
      </c>
      <c r="K139" s="6" t="s">
        <v>599</v>
      </c>
      <c r="L139" s="6" t="s">
        <v>31</v>
      </c>
      <c r="M139" s="6" t="s">
        <v>32</v>
      </c>
      <c r="N139" s="6" t="s">
        <v>599</v>
      </c>
      <c r="O139" s="6" t="s">
        <v>39</v>
      </c>
      <c r="P139" s="6">
        <v>796</v>
      </c>
      <c r="Q139" s="6" t="s">
        <v>51</v>
      </c>
      <c r="R139" s="6">
        <v>1</v>
      </c>
      <c r="S139" s="6">
        <v>63000</v>
      </c>
      <c r="T139" s="8">
        <v>0</v>
      </c>
      <c r="U139" s="8">
        <f t="shared" si="1"/>
        <v>0</v>
      </c>
      <c r="V139" s="6"/>
      <c r="W139" s="6">
        <v>2016</v>
      </c>
      <c r="X139" s="6" t="s">
        <v>733</v>
      </c>
      <c r="Y139" s="29"/>
    </row>
    <row r="140" spans="1:25" ht="63.75">
      <c r="A140" s="6" t="s">
        <v>216</v>
      </c>
      <c r="B140" s="6" t="s">
        <v>27</v>
      </c>
      <c r="C140" s="6" t="s">
        <v>600</v>
      </c>
      <c r="D140" s="6" t="s">
        <v>601</v>
      </c>
      <c r="E140" s="6" t="s">
        <v>602</v>
      </c>
      <c r="F140" s="15" t="s">
        <v>603</v>
      </c>
      <c r="G140" s="6" t="s">
        <v>30</v>
      </c>
      <c r="H140" s="7"/>
      <c r="I140" s="6">
        <v>710000000</v>
      </c>
      <c r="J140" s="6" t="s">
        <v>31</v>
      </c>
      <c r="K140" s="6" t="s">
        <v>38</v>
      </c>
      <c r="L140" s="6" t="s">
        <v>31</v>
      </c>
      <c r="M140" s="6" t="s">
        <v>32</v>
      </c>
      <c r="N140" s="6" t="s">
        <v>33</v>
      </c>
      <c r="O140" s="6" t="s">
        <v>39</v>
      </c>
      <c r="P140" s="6">
        <v>796</v>
      </c>
      <c r="Q140" s="6" t="s">
        <v>51</v>
      </c>
      <c r="R140" s="6">
        <v>2000</v>
      </c>
      <c r="S140" s="6">
        <v>20</v>
      </c>
      <c r="T140" s="8">
        <v>40000</v>
      </c>
      <c r="U140" s="8">
        <f t="shared" si="1"/>
        <v>44800.00000000001</v>
      </c>
      <c r="V140" s="6" t="s">
        <v>36</v>
      </c>
      <c r="W140" s="6">
        <v>2016</v>
      </c>
      <c r="X140" s="15"/>
      <c r="Y140" s="29"/>
    </row>
    <row r="141" spans="1:25" ht="63.75">
      <c r="A141" s="6" t="s">
        <v>217</v>
      </c>
      <c r="B141" s="6" t="s">
        <v>27</v>
      </c>
      <c r="C141" s="6" t="s">
        <v>604</v>
      </c>
      <c r="D141" s="6" t="s">
        <v>601</v>
      </c>
      <c r="E141" s="6" t="s">
        <v>605</v>
      </c>
      <c r="F141" s="15" t="s">
        <v>603</v>
      </c>
      <c r="G141" s="6" t="s">
        <v>30</v>
      </c>
      <c r="H141" s="7"/>
      <c r="I141" s="6">
        <v>710000000</v>
      </c>
      <c r="J141" s="6" t="s">
        <v>31</v>
      </c>
      <c r="K141" s="6" t="s">
        <v>38</v>
      </c>
      <c r="L141" s="6" t="s">
        <v>31</v>
      </c>
      <c r="M141" s="6" t="s">
        <v>32</v>
      </c>
      <c r="N141" s="6" t="s">
        <v>33</v>
      </c>
      <c r="O141" s="6" t="s">
        <v>39</v>
      </c>
      <c r="P141" s="6">
        <v>796</v>
      </c>
      <c r="Q141" s="6" t="s">
        <v>51</v>
      </c>
      <c r="R141" s="6">
        <v>500</v>
      </c>
      <c r="S141" s="6">
        <v>35</v>
      </c>
      <c r="T141" s="8">
        <v>17500</v>
      </c>
      <c r="U141" s="8">
        <f t="shared" si="1"/>
        <v>19600.000000000004</v>
      </c>
      <c r="V141" s="6" t="s">
        <v>36</v>
      </c>
      <c r="W141" s="6">
        <v>2016</v>
      </c>
      <c r="X141" s="15"/>
      <c r="Y141" s="29"/>
    </row>
    <row r="142" spans="1:25" ht="63.75">
      <c r="A142" s="6" t="s">
        <v>218</v>
      </c>
      <c r="B142" s="6" t="s">
        <v>27</v>
      </c>
      <c r="C142" s="6" t="s">
        <v>606</v>
      </c>
      <c r="D142" s="6" t="s">
        <v>601</v>
      </c>
      <c r="E142" s="6" t="s">
        <v>607</v>
      </c>
      <c r="F142" s="15" t="s">
        <v>608</v>
      </c>
      <c r="G142" s="6" t="s">
        <v>30</v>
      </c>
      <c r="H142" s="7"/>
      <c r="I142" s="6">
        <v>710000000</v>
      </c>
      <c r="J142" s="6" t="s">
        <v>31</v>
      </c>
      <c r="K142" s="6" t="s">
        <v>38</v>
      </c>
      <c r="L142" s="6" t="s">
        <v>31</v>
      </c>
      <c r="M142" s="6" t="s">
        <v>32</v>
      </c>
      <c r="N142" s="6" t="s">
        <v>33</v>
      </c>
      <c r="O142" s="6" t="s">
        <v>39</v>
      </c>
      <c r="P142" s="6">
        <v>796</v>
      </c>
      <c r="Q142" s="6" t="s">
        <v>51</v>
      </c>
      <c r="R142" s="6">
        <v>400</v>
      </c>
      <c r="S142" s="6">
        <v>40</v>
      </c>
      <c r="T142" s="8">
        <v>16000</v>
      </c>
      <c r="U142" s="8">
        <f t="shared" si="1"/>
        <v>17920</v>
      </c>
      <c r="V142" s="6" t="s">
        <v>36</v>
      </c>
      <c r="W142" s="6">
        <v>2016</v>
      </c>
      <c r="X142" s="15"/>
      <c r="Y142" s="29"/>
    </row>
    <row r="143" spans="1:25" ht="51">
      <c r="A143" s="9" t="s">
        <v>714</v>
      </c>
      <c r="B143" s="6" t="s">
        <v>27</v>
      </c>
      <c r="C143" s="6" t="s">
        <v>715</v>
      </c>
      <c r="D143" s="6" t="s">
        <v>716</v>
      </c>
      <c r="E143" s="10" t="s">
        <v>717</v>
      </c>
      <c r="F143" s="6" t="s">
        <v>718</v>
      </c>
      <c r="G143" s="6" t="s">
        <v>30</v>
      </c>
      <c r="H143" s="7">
        <v>0</v>
      </c>
      <c r="I143" s="6">
        <v>710000000</v>
      </c>
      <c r="J143" s="6" t="s">
        <v>31</v>
      </c>
      <c r="K143" s="6" t="s">
        <v>33</v>
      </c>
      <c r="L143" s="6" t="s">
        <v>31</v>
      </c>
      <c r="M143" s="6" t="s">
        <v>32</v>
      </c>
      <c r="N143" s="6" t="s">
        <v>33</v>
      </c>
      <c r="O143" s="16" t="s">
        <v>266</v>
      </c>
      <c r="P143" s="6">
        <v>796</v>
      </c>
      <c r="Q143" s="6" t="s">
        <v>129</v>
      </c>
      <c r="R143" s="6">
        <v>1</v>
      </c>
      <c r="S143" s="8">
        <v>12000</v>
      </c>
      <c r="T143" s="17">
        <v>0</v>
      </c>
      <c r="U143" s="17">
        <f aca="true" t="shared" si="2" ref="U143:U151">T143*1.12</f>
        <v>0</v>
      </c>
      <c r="V143" s="6"/>
      <c r="W143" s="6">
        <v>2016</v>
      </c>
      <c r="X143" s="6" t="s">
        <v>733</v>
      </c>
      <c r="Y143" s="29"/>
    </row>
    <row r="144" spans="1:25" ht="63.75">
      <c r="A144" s="6" t="s">
        <v>725</v>
      </c>
      <c r="B144" s="10" t="s">
        <v>27</v>
      </c>
      <c r="C144" s="6" t="s">
        <v>532</v>
      </c>
      <c r="D144" s="6" t="s">
        <v>533</v>
      </c>
      <c r="E144" s="10" t="s">
        <v>534</v>
      </c>
      <c r="F144" s="6" t="s">
        <v>220</v>
      </c>
      <c r="G144" s="6" t="s">
        <v>30</v>
      </c>
      <c r="H144" s="7">
        <v>0</v>
      </c>
      <c r="I144" s="6">
        <v>710000000</v>
      </c>
      <c r="J144" s="6" t="s">
        <v>31</v>
      </c>
      <c r="K144" s="6" t="s">
        <v>138</v>
      </c>
      <c r="L144" s="6" t="s">
        <v>31</v>
      </c>
      <c r="M144" s="6" t="s">
        <v>32</v>
      </c>
      <c r="N144" s="6" t="s">
        <v>138</v>
      </c>
      <c r="O144" s="6" t="s">
        <v>39</v>
      </c>
      <c r="P144" s="6">
        <v>796</v>
      </c>
      <c r="Q144" s="6" t="s">
        <v>129</v>
      </c>
      <c r="R144" s="6">
        <v>1</v>
      </c>
      <c r="S144" s="8">
        <v>128000</v>
      </c>
      <c r="T144" s="17">
        <v>128000</v>
      </c>
      <c r="U144" s="17">
        <f t="shared" si="2"/>
        <v>143360</v>
      </c>
      <c r="V144" s="6"/>
      <c r="W144" s="6">
        <v>2016</v>
      </c>
      <c r="X144" s="6" t="s">
        <v>713</v>
      </c>
      <c r="Y144" s="29"/>
    </row>
    <row r="145" spans="1:25" ht="63.75">
      <c r="A145" s="6" t="s">
        <v>726</v>
      </c>
      <c r="B145" s="10" t="s">
        <v>27</v>
      </c>
      <c r="C145" s="6" t="s">
        <v>727</v>
      </c>
      <c r="D145" s="6" t="s">
        <v>728</v>
      </c>
      <c r="E145" s="6" t="s">
        <v>729</v>
      </c>
      <c r="F145" s="6" t="s">
        <v>191</v>
      </c>
      <c r="G145" s="6" t="s">
        <v>30</v>
      </c>
      <c r="H145" s="7">
        <v>0</v>
      </c>
      <c r="I145" s="6">
        <v>710000000</v>
      </c>
      <c r="J145" s="6" t="s">
        <v>31</v>
      </c>
      <c r="K145" s="6" t="s">
        <v>599</v>
      </c>
      <c r="L145" s="6" t="s">
        <v>31</v>
      </c>
      <c r="M145" s="6" t="s">
        <v>32</v>
      </c>
      <c r="N145" s="6" t="s">
        <v>599</v>
      </c>
      <c r="O145" s="6" t="s">
        <v>39</v>
      </c>
      <c r="P145" s="6">
        <v>796</v>
      </c>
      <c r="Q145" s="6" t="s">
        <v>129</v>
      </c>
      <c r="R145" s="6">
        <v>2</v>
      </c>
      <c r="S145" s="8">
        <v>30000</v>
      </c>
      <c r="T145" s="17">
        <v>0</v>
      </c>
      <c r="U145" s="17">
        <f t="shared" si="2"/>
        <v>0</v>
      </c>
      <c r="V145" s="6"/>
      <c r="W145" s="6">
        <v>2016</v>
      </c>
      <c r="X145" s="6" t="s">
        <v>713</v>
      </c>
      <c r="Y145" s="29"/>
    </row>
    <row r="146" spans="1:25" ht="63.75">
      <c r="A146" s="6" t="s">
        <v>778</v>
      </c>
      <c r="B146" s="10" t="s">
        <v>27</v>
      </c>
      <c r="C146" s="6" t="s">
        <v>727</v>
      </c>
      <c r="D146" s="6" t="s">
        <v>728</v>
      </c>
      <c r="E146" s="6" t="s">
        <v>729</v>
      </c>
      <c r="F146" s="6" t="s">
        <v>191</v>
      </c>
      <c r="G146" s="6" t="s">
        <v>30</v>
      </c>
      <c r="H146" s="7">
        <v>0</v>
      </c>
      <c r="I146" s="6">
        <v>710000000</v>
      </c>
      <c r="J146" s="6" t="s">
        <v>31</v>
      </c>
      <c r="K146" s="6" t="s">
        <v>779</v>
      </c>
      <c r="L146" s="6" t="s">
        <v>31</v>
      </c>
      <c r="M146" s="6" t="s">
        <v>32</v>
      </c>
      <c r="N146" s="6" t="s">
        <v>779</v>
      </c>
      <c r="O146" s="6" t="s">
        <v>39</v>
      </c>
      <c r="P146" s="6">
        <v>796</v>
      </c>
      <c r="Q146" s="6" t="s">
        <v>129</v>
      </c>
      <c r="R146" s="6">
        <v>2</v>
      </c>
      <c r="S146" s="8">
        <v>33000</v>
      </c>
      <c r="T146" s="17">
        <v>0</v>
      </c>
      <c r="U146" s="17">
        <f t="shared" si="2"/>
        <v>0</v>
      </c>
      <c r="V146" s="6"/>
      <c r="W146" s="6">
        <v>2016</v>
      </c>
      <c r="X146" s="6" t="s">
        <v>706</v>
      </c>
      <c r="Y146" s="29"/>
    </row>
    <row r="147" spans="1:25" ht="63.75">
      <c r="A147" s="6" t="s">
        <v>845</v>
      </c>
      <c r="B147" s="10" t="s">
        <v>27</v>
      </c>
      <c r="C147" s="6" t="s">
        <v>727</v>
      </c>
      <c r="D147" s="6" t="s">
        <v>728</v>
      </c>
      <c r="E147" s="6" t="s">
        <v>729</v>
      </c>
      <c r="F147" s="6" t="s">
        <v>191</v>
      </c>
      <c r="G147" s="6" t="s">
        <v>30</v>
      </c>
      <c r="H147" s="7">
        <v>0</v>
      </c>
      <c r="I147" s="6">
        <v>710000000</v>
      </c>
      <c r="J147" s="6" t="s">
        <v>31</v>
      </c>
      <c r="K147" s="6" t="s">
        <v>264</v>
      </c>
      <c r="L147" s="6" t="s">
        <v>31</v>
      </c>
      <c r="M147" s="6" t="s">
        <v>32</v>
      </c>
      <c r="N147" s="6" t="s">
        <v>264</v>
      </c>
      <c r="O147" s="6" t="s">
        <v>39</v>
      </c>
      <c r="P147" s="6">
        <v>796</v>
      </c>
      <c r="Q147" s="6" t="s">
        <v>129</v>
      </c>
      <c r="R147" s="6">
        <v>1</v>
      </c>
      <c r="S147" s="8">
        <v>33000</v>
      </c>
      <c r="T147" s="17">
        <v>33000</v>
      </c>
      <c r="U147" s="17">
        <f>T147*1.12</f>
        <v>36960</v>
      </c>
      <c r="V147" s="6"/>
      <c r="W147" s="6">
        <v>2016</v>
      </c>
      <c r="X147" s="6" t="s">
        <v>846</v>
      </c>
      <c r="Y147" s="29"/>
    </row>
    <row r="148" spans="1:25" ht="63.75">
      <c r="A148" s="6" t="s">
        <v>738</v>
      </c>
      <c r="B148" s="6" t="s">
        <v>27</v>
      </c>
      <c r="C148" s="72" t="s">
        <v>739</v>
      </c>
      <c r="D148" s="72" t="s">
        <v>740</v>
      </c>
      <c r="E148" s="73" t="s">
        <v>741</v>
      </c>
      <c r="F148" s="72" t="s">
        <v>742</v>
      </c>
      <c r="G148" s="6" t="s">
        <v>30</v>
      </c>
      <c r="H148" s="7">
        <v>0</v>
      </c>
      <c r="I148" s="6">
        <v>710000000</v>
      </c>
      <c r="J148" s="6" t="s">
        <v>31</v>
      </c>
      <c r="K148" s="6" t="s">
        <v>531</v>
      </c>
      <c r="L148" s="6" t="s">
        <v>31</v>
      </c>
      <c r="M148" s="6" t="s">
        <v>32</v>
      </c>
      <c r="N148" s="6" t="s">
        <v>531</v>
      </c>
      <c r="O148" s="6" t="s">
        <v>39</v>
      </c>
      <c r="P148" s="6">
        <v>796</v>
      </c>
      <c r="Q148" s="6" t="s">
        <v>129</v>
      </c>
      <c r="R148" s="6">
        <v>1</v>
      </c>
      <c r="S148" s="8">
        <v>48000</v>
      </c>
      <c r="T148" s="17">
        <v>48000</v>
      </c>
      <c r="U148" s="17">
        <f t="shared" si="2"/>
        <v>53760.00000000001</v>
      </c>
      <c r="V148" s="6"/>
      <c r="W148" s="6">
        <v>2016</v>
      </c>
      <c r="X148" s="6" t="s">
        <v>713</v>
      </c>
      <c r="Y148" s="29"/>
    </row>
    <row r="149" spans="1:25" ht="63.75">
      <c r="A149" s="6" t="s">
        <v>745</v>
      </c>
      <c r="B149" s="6" t="s">
        <v>27</v>
      </c>
      <c r="C149" s="74" t="s">
        <v>746</v>
      </c>
      <c r="D149" s="74" t="s">
        <v>60</v>
      </c>
      <c r="E149" s="74" t="s">
        <v>747</v>
      </c>
      <c r="F149" s="72" t="s">
        <v>748</v>
      </c>
      <c r="G149" s="6" t="s">
        <v>30</v>
      </c>
      <c r="H149" s="7">
        <v>0</v>
      </c>
      <c r="I149" s="6">
        <v>710000000</v>
      </c>
      <c r="J149" s="6" t="s">
        <v>31</v>
      </c>
      <c r="K149" s="6" t="s">
        <v>143</v>
      </c>
      <c r="L149" s="6" t="s">
        <v>31</v>
      </c>
      <c r="M149" s="6" t="s">
        <v>32</v>
      </c>
      <c r="N149" s="6" t="s">
        <v>143</v>
      </c>
      <c r="O149" s="6" t="s">
        <v>39</v>
      </c>
      <c r="P149" s="6">
        <v>796</v>
      </c>
      <c r="Q149" s="6" t="s">
        <v>129</v>
      </c>
      <c r="R149" s="6">
        <v>1</v>
      </c>
      <c r="S149" s="8">
        <v>9007</v>
      </c>
      <c r="T149" s="17">
        <v>9007</v>
      </c>
      <c r="U149" s="17">
        <f t="shared" si="2"/>
        <v>10087.84</v>
      </c>
      <c r="V149" s="6"/>
      <c r="W149" s="6">
        <v>2016</v>
      </c>
      <c r="X149" s="6" t="s">
        <v>713</v>
      </c>
      <c r="Y149" s="29"/>
    </row>
    <row r="150" spans="1:25" ht="63.75">
      <c r="A150" s="18" t="s">
        <v>758</v>
      </c>
      <c r="B150" s="18" t="s">
        <v>27</v>
      </c>
      <c r="C150" s="62" t="s">
        <v>746</v>
      </c>
      <c r="D150" s="62" t="s">
        <v>60</v>
      </c>
      <c r="E150" s="62" t="s">
        <v>747</v>
      </c>
      <c r="F150" s="18" t="s">
        <v>748</v>
      </c>
      <c r="G150" s="6" t="s">
        <v>30</v>
      </c>
      <c r="H150" s="7">
        <v>0</v>
      </c>
      <c r="I150" s="6">
        <v>710000000</v>
      </c>
      <c r="J150" s="6" t="s">
        <v>31</v>
      </c>
      <c r="K150" s="6" t="s">
        <v>756</v>
      </c>
      <c r="L150" s="6" t="s">
        <v>31</v>
      </c>
      <c r="M150" s="6" t="s">
        <v>32</v>
      </c>
      <c r="N150" s="6" t="s">
        <v>756</v>
      </c>
      <c r="O150" s="6" t="s">
        <v>39</v>
      </c>
      <c r="P150" s="6">
        <v>796</v>
      </c>
      <c r="Q150" s="6" t="s">
        <v>129</v>
      </c>
      <c r="R150" s="6">
        <v>1</v>
      </c>
      <c r="S150" s="8">
        <v>3500</v>
      </c>
      <c r="T150" s="17">
        <v>3500</v>
      </c>
      <c r="U150" s="17">
        <f t="shared" si="2"/>
        <v>3920.0000000000005</v>
      </c>
      <c r="V150" s="6"/>
      <c r="W150" s="6">
        <v>2016</v>
      </c>
      <c r="X150" s="6" t="s">
        <v>713</v>
      </c>
      <c r="Y150" s="29"/>
    </row>
    <row r="151" spans="1:25" ht="63.75">
      <c r="A151" s="18" t="s">
        <v>759</v>
      </c>
      <c r="B151" s="18" t="s">
        <v>27</v>
      </c>
      <c r="C151" s="75" t="s">
        <v>760</v>
      </c>
      <c r="D151" s="75" t="s">
        <v>761</v>
      </c>
      <c r="E151" s="75" t="s">
        <v>762</v>
      </c>
      <c r="F151" s="6" t="s">
        <v>370</v>
      </c>
      <c r="G151" s="6" t="s">
        <v>30</v>
      </c>
      <c r="H151" s="7">
        <v>0</v>
      </c>
      <c r="I151" s="6">
        <v>710000000</v>
      </c>
      <c r="J151" s="6" t="s">
        <v>31</v>
      </c>
      <c r="K151" s="6" t="s">
        <v>756</v>
      </c>
      <c r="L151" s="6" t="s">
        <v>31</v>
      </c>
      <c r="M151" s="6" t="s">
        <v>32</v>
      </c>
      <c r="N151" s="6" t="s">
        <v>756</v>
      </c>
      <c r="O151" s="6" t="s">
        <v>39</v>
      </c>
      <c r="P151" s="6">
        <v>797</v>
      </c>
      <c r="Q151" s="6" t="s">
        <v>129</v>
      </c>
      <c r="R151" s="9">
        <v>5</v>
      </c>
      <c r="S151" s="9">
        <v>750</v>
      </c>
      <c r="T151" s="9">
        <f>R151*S151</f>
        <v>3750</v>
      </c>
      <c r="U151" s="17">
        <f t="shared" si="2"/>
        <v>4200</v>
      </c>
      <c r="V151" s="54"/>
      <c r="W151" s="6">
        <v>2016</v>
      </c>
      <c r="X151" s="6" t="s">
        <v>713</v>
      </c>
      <c r="Y151" s="29"/>
    </row>
    <row r="152" spans="1:25" ht="63.75">
      <c r="A152" s="6" t="s">
        <v>770</v>
      </c>
      <c r="B152" s="6" t="s">
        <v>27</v>
      </c>
      <c r="C152" s="6" t="s">
        <v>466</v>
      </c>
      <c r="D152" s="6" t="s">
        <v>467</v>
      </c>
      <c r="E152" s="6" t="s">
        <v>468</v>
      </c>
      <c r="F152" s="38" t="s">
        <v>149</v>
      </c>
      <c r="G152" s="39" t="s">
        <v>30</v>
      </c>
      <c r="H152" s="7">
        <v>70</v>
      </c>
      <c r="I152" s="12">
        <v>710000000</v>
      </c>
      <c r="J152" s="6" t="s">
        <v>31</v>
      </c>
      <c r="K152" s="6" t="s">
        <v>756</v>
      </c>
      <c r="L152" s="6" t="s">
        <v>31</v>
      </c>
      <c r="M152" s="12" t="s">
        <v>32</v>
      </c>
      <c r="N152" s="6" t="s">
        <v>771</v>
      </c>
      <c r="O152" s="6" t="s">
        <v>39</v>
      </c>
      <c r="P152" s="12">
        <v>796</v>
      </c>
      <c r="Q152" s="12" t="s">
        <v>51</v>
      </c>
      <c r="R152" s="6">
        <v>10</v>
      </c>
      <c r="S152" s="6">
        <v>16000</v>
      </c>
      <c r="T152" s="37">
        <f>R152*S152</f>
        <v>160000</v>
      </c>
      <c r="U152" s="8">
        <f aca="true" t="shared" si="3" ref="U152:U166">T152*1.12</f>
        <v>179200.00000000003</v>
      </c>
      <c r="V152" s="6" t="s">
        <v>36</v>
      </c>
      <c r="W152" s="6">
        <v>2016</v>
      </c>
      <c r="X152" s="6" t="s">
        <v>772</v>
      </c>
      <c r="Y152" s="29"/>
    </row>
    <row r="153" spans="1:25" ht="63.75">
      <c r="A153" s="6" t="s">
        <v>773</v>
      </c>
      <c r="B153" s="6" t="s">
        <v>27</v>
      </c>
      <c r="C153" s="74" t="s">
        <v>774</v>
      </c>
      <c r="D153" s="72" t="s">
        <v>775</v>
      </c>
      <c r="E153" s="72" t="s">
        <v>776</v>
      </c>
      <c r="F153" s="6" t="s">
        <v>777</v>
      </c>
      <c r="G153" s="6" t="s">
        <v>30</v>
      </c>
      <c r="H153" s="6">
        <v>0</v>
      </c>
      <c r="I153" s="6">
        <v>710000000</v>
      </c>
      <c r="J153" s="6" t="s">
        <v>31</v>
      </c>
      <c r="K153" s="6" t="s">
        <v>756</v>
      </c>
      <c r="L153" s="6" t="s">
        <v>31</v>
      </c>
      <c r="M153" s="6" t="s">
        <v>32</v>
      </c>
      <c r="N153" s="6" t="s">
        <v>771</v>
      </c>
      <c r="O153" s="6" t="s">
        <v>39</v>
      </c>
      <c r="P153" s="6">
        <v>796</v>
      </c>
      <c r="Q153" s="6" t="s">
        <v>51</v>
      </c>
      <c r="R153" s="6">
        <v>4</v>
      </c>
      <c r="S153" s="6">
        <v>1500</v>
      </c>
      <c r="T153" s="8">
        <f>R153*S153</f>
        <v>6000</v>
      </c>
      <c r="U153" s="8">
        <f t="shared" si="3"/>
        <v>6720.000000000001</v>
      </c>
      <c r="V153" s="6"/>
      <c r="W153" s="6">
        <v>2016</v>
      </c>
      <c r="X153" s="6" t="s">
        <v>713</v>
      </c>
      <c r="Y153" s="29"/>
    </row>
    <row r="154" spans="1:25" ht="63.75">
      <c r="A154" s="18" t="s">
        <v>781</v>
      </c>
      <c r="B154" s="6" t="s">
        <v>27</v>
      </c>
      <c r="C154" s="74" t="s">
        <v>782</v>
      </c>
      <c r="D154" s="74" t="s">
        <v>783</v>
      </c>
      <c r="E154" s="74" t="s">
        <v>784</v>
      </c>
      <c r="F154" s="6" t="s">
        <v>785</v>
      </c>
      <c r="G154" s="39" t="s">
        <v>30</v>
      </c>
      <c r="H154" s="7">
        <v>70</v>
      </c>
      <c r="I154" s="6">
        <v>710000000</v>
      </c>
      <c r="J154" s="6" t="s">
        <v>31</v>
      </c>
      <c r="K154" s="6" t="s">
        <v>756</v>
      </c>
      <c r="L154" s="6" t="s">
        <v>31</v>
      </c>
      <c r="M154" s="6" t="s">
        <v>32</v>
      </c>
      <c r="N154" s="6" t="s">
        <v>771</v>
      </c>
      <c r="O154" s="6" t="s">
        <v>39</v>
      </c>
      <c r="P154" s="6">
        <v>796</v>
      </c>
      <c r="Q154" s="6" t="s">
        <v>51</v>
      </c>
      <c r="R154" s="6">
        <v>1</v>
      </c>
      <c r="S154" s="9">
        <v>71080</v>
      </c>
      <c r="T154" s="9">
        <v>71080</v>
      </c>
      <c r="U154" s="8">
        <f t="shared" si="3"/>
        <v>79609.6</v>
      </c>
      <c r="V154" s="6"/>
      <c r="W154" s="6">
        <v>2016</v>
      </c>
      <c r="X154" s="18" t="s">
        <v>713</v>
      </c>
      <c r="Y154" s="29"/>
    </row>
    <row r="155" spans="1:25" ht="63.75">
      <c r="A155" s="18" t="s">
        <v>786</v>
      </c>
      <c r="B155" s="6" t="s">
        <v>27</v>
      </c>
      <c r="C155" s="74" t="s">
        <v>787</v>
      </c>
      <c r="D155" s="74" t="s">
        <v>788</v>
      </c>
      <c r="E155" s="74" t="s">
        <v>789</v>
      </c>
      <c r="F155" s="6" t="s">
        <v>785</v>
      </c>
      <c r="G155" s="6" t="s">
        <v>30</v>
      </c>
      <c r="H155" s="6">
        <v>0</v>
      </c>
      <c r="I155" s="6">
        <v>710000000</v>
      </c>
      <c r="J155" s="6" t="s">
        <v>31</v>
      </c>
      <c r="K155" s="6" t="s">
        <v>790</v>
      </c>
      <c r="L155" s="6" t="s">
        <v>31</v>
      </c>
      <c r="M155" s="6" t="s">
        <v>32</v>
      </c>
      <c r="N155" s="6" t="s">
        <v>791</v>
      </c>
      <c r="O155" s="6" t="s">
        <v>39</v>
      </c>
      <c r="P155" s="6">
        <v>796</v>
      </c>
      <c r="Q155" s="6" t="s">
        <v>51</v>
      </c>
      <c r="R155" s="6">
        <v>1</v>
      </c>
      <c r="S155" s="9">
        <v>19750</v>
      </c>
      <c r="T155" s="9">
        <v>19750</v>
      </c>
      <c r="U155" s="8">
        <f t="shared" si="3"/>
        <v>22120.000000000004</v>
      </c>
      <c r="V155" s="6"/>
      <c r="W155" s="6">
        <v>2016</v>
      </c>
      <c r="X155" s="6" t="s">
        <v>713</v>
      </c>
      <c r="Y155" s="29"/>
    </row>
    <row r="156" spans="1:25" ht="63.75">
      <c r="A156" s="18" t="s">
        <v>792</v>
      </c>
      <c r="B156" s="6" t="s">
        <v>27</v>
      </c>
      <c r="C156" s="74" t="s">
        <v>793</v>
      </c>
      <c r="D156" s="74" t="s">
        <v>205</v>
      </c>
      <c r="E156" s="74" t="s">
        <v>794</v>
      </c>
      <c r="F156" s="6" t="s">
        <v>785</v>
      </c>
      <c r="G156" s="6" t="s">
        <v>30</v>
      </c>
      <c r="H156" s="6">
        <v>0</v>
      </c>
      <c r="I156" s="6">
        <v>710000000</v>
      </c>
      <c r="J156" s="6" t="s">
        <v>31</v>
      </c>
      <c r="K156" s="6" t="s">
        <v>790</v>
      </c>
      <c r="L156" s="6" t="s">
        <v>31</v>
      </c>
      <c r="M156" s="6" t="s">
        <v>32</v>
      </c>
      <c r="N156" s="6" t="s">
        <v>791</v>
      </c>
      <c r="O156" s="6" t="s">
        <v>39</v>
      </c>
      <c r="P156" s="6">
        <v>796</v>
      </c>
      <c r="Q156" s="6" t="s">
        <v>51</v>
      </c>
      <c r="R156" s="6">
        <v>1</v>
      </c>
      <c r="S156" s="9">
        <v>15310</v>
      </c>
      <c r="T156" s="9">
        <v>15310</v>
      </c>
      <c r="U156" s="8">
        <f t="shared" si="3"/>
        <v>17147.2</v>
      </c>
      <c r="V156" s="6"/>
      <c r="W156" s="6">
        <v>2016</v>
      </c>
      <c r="X156" s="6" t="s">
        <v>713</v>
      </c>
      <c r="Y156" s="29"/>
    </row>
    <row r="157" spans="1:25" ht="63.75">
      <c r="A157" s="18" t="s">
        <v>795</v>
      </c>
      <c r="B157" s="6" t="s">
        <v>27</v>
      </c>
      <c r="C157" s="76" t="s">
        <v>796</v>
      </c>
      <c r="D157" s="76" t="s">
        <v>797</v>
      </c>
      <c r="E157" s="76" t="s">
        <v>794</v>
      </c>
      <c r="F157" s="6" t="s">
        <v>785</v>
      </c>
      <c r="G157" s="6" t="s">
        <v>30</v>
      </c>
      <c r="H157" s="6">
        <v>0</v>
      </c>
      <c r="I157" s="6">
        <v>710000000</v>
      </c>
      <c r="J157" s="6" t="s">
        <v>31</v>
      </c>
      <c r="K157" s="6" t="s">
        <v>790</v>
      </c>
      <c r="L157" s="6" t="s">
        <v>31</v>
      </c>
      <c r="M157" s="6" t="s">
        <v>32</v>
      </c>
      <c r="N157" s="6" t="s">
        <v>791</v>
      </c>
      <c r="O157" s="6" t="s">
        <v>39</v>
      </c>
      <c r="P157" s="6">
        <v>796</v>
      </c>
      <c r="Q157" s="6" t="s">
        <v>51</v>
      </c>
      <c r="R157" s="6">
        <v>1</v>
      </c>
      <c r="S157" s="9">
        <v>3980</v>
      </c>
      <c r="T157" s="9">
        <v>3980</v>
      </c>
      <c r="U157" s="8">
        <f t="shared" si="3"/>
        <v>4457.6</v>
      </c>
      <c r="V157" s="6"/>
      <c r="W157" s="6">
        <v>2016</v>
      </c>
      <c r="X157" s="6" t="s">
        <v>713</v>
      </c>
      <c r="Y157" s="29"/>
    </row>
    <row r="158" spans="1:25" ht="63.75">
      <c r="A158" s="18" t="s">
        <v>808</v>
      </c>
      <c r="B158" s="28" t="s">
        <v>27</v>
      </c>
      <c r="C158" s="74" t="s">
        <v>809</v>
      </c>
      <c r="D158" s="74" t="s">
        <v>810</v>
      </c>
      <c r="E158" s="74" t="s">
        <v>811</v>
      </c>
      <c r="F158" s="19" t="s">
        <v>812</v>
      </c>
      <c r="G158" s="6" t="s">
        <v>30</v>
      </c>
      <c r="H158" s="6">
        <v>0</v>
      </c>
      <c r="I158" s="6">
        <v>710000000</v>
      </c>
      <c r="J158" s="6" t="s">
        <v>31</v>
      </c>
      <c r="K158" s="6" t="s">
        <v>790</v>
      </c>
      <c r="L158" s="6" t="s">
        <v>31</v>
      </c>
      <c r="M158" s="6" t="s">
        <v>32</v>
      </c>
      <c r="N158" s="6" t="s">
        <v>791</v>
      </c>
      <c r="O158" s="6" t="s">
        <v>39</v>
      </c>
      <c r="P158" s="6">
        <v>796</v>
      </c>
      <c r="Q158" s="6" t="s">
        <v>51</v>
      </c>
      <c r="R158" s="6">
        <v>1</v>
      </c>
      <c r="S158" s="9">
        <v>740</v>
      </c>
      <c r="T158" s="77">
        <v>740</v>
      </c>
      <c r="U158" s="8">
        <f t="shared" si="3"/>
        <v>828.8000000000001</v>
      </c>
      <c r="V158" s="6"/>
      <c r="W158" s="6">
        <v>2016</v>
      </c>
      <c r="X158" s="6" t="s">
        <v>713</v>
      </c>
      <c r="Y158" s="29"/>
    </row>
    <row r="159" spans="1:25" ht="63.75">
      <c r="A159" s="18" t="s">
        <v>813</v>
      </c>
      <c r="B159" s="6" t="s">
        <v>27</v>
      </c>
      <c r="C159" s="10" t="s">
        <v>782</v>
      </c>
      <c r="D159" s="10" t="s">
        <v>783</v>
      </c>
      <c r="E159" s="10" t="s">
        <v>784</v>
      </c>
      <c r="F159" s="6" t="s">
        <v>785</v>
      </c>
      <c r="G159" s="39" t="s">
        <v>30</v>
      </c>
      <c r="H159" s="7">
        <v>70</v>
      </c>
      <c r="I159" s="6">
        <v>710000000</v>
      </c>
      <c r="J159" s="6" t="s">
        <v>31</v>
      </c>
      <c r="K159" s="6" t="s">
        <v>790</v>
      </c>
      <c r="L159" s="6" t="s">
        <v>31</v>
      </c>
      <c r="M159" s="6" t="s">
        <v>32</v>
      </c>
      <c r="N159" s="6" t="s">
        <v>790</v>
      </c>
      <c r="O159" s="6" t="s">
        <v>39</v>
      </c>
      <c r="P159" s="6">
        <v>796</v>
      </c>
      <c r="Q159" s="6" t="s">
        <v>51</v>
      </c>
      <c r="R159" s="6">
        <v>1</v>
      </c>
      <c r="S159" s="9">
        <v>64460</v>
      </c>
      <c r="T159" s="9">
        <v>64460</v>
      </c>
      <c r="U159" s="8">
        <f t="shared" si="3"/>
        <v>72195.20000000001</v>
      </c>
      <c r="V159" s="6"/>
      <c r="W159" s="6">
        <v>2016</v>
      </c>
      <c r="X159" s="18" t="s">
        <v>713</v>
      </c>
      <c r="Y159" s="29"/>
    </row>
    <row r="160" spans="1:25" ht="63.75">
      <c r="A160" s="18" t="s">
        <v>814</v>
      </c>
      <c r="B160" s="28" t="s">
        <v>27</v>
      </c>
      <c r="C160" s="74" t="s">
        <v>821</v>
      </c>
      <c r="D160" s="74" t="s">
        <v>822</v>
      </c>
      <c r="E160" s="74" t="s">
        <v>823</v>
      </c>
      <c r="F160" s="6" t="s">
        <v>785</v>
      </c>
      <c r="G160" s="6" t="s">
        <v>30</v>
      </c>
      <c r="H160" s="6">
        <v>0</v>
      </c>
      <c r="I160" s="6">
        <v>710000000</v>
      </c>
      <c r="J160" s="6" t="s">
        <v>31</v>
      </c>
      <c r="K160" s="6" t="s">
        <v>790</v>
      </c>
      <c r="L160" s="6" t="s">
        <v>31</v>
      </c>
      <c r="M160" s="6" t="s">
        <v>32</v>
      </c>
      <c r="N160" s="6" t="s">
        <v>791</v>
      </c>
      <c r="O160" s="6" t="s">
        <v>39</v>
      </c>
      <c r="P160" s="6">
        <v>796</v>
      </c>
      <c r="Q160" s="6" t="s">
        <v>51</v>
      </c>
      <c r="R160" s="6">
        <v>1</v>
      </c>
      <c r="S160" s="9">
        <v>580</v>
      </c>
      <c r="T160" s="9">
        <v>580</v>
      </c>
      <c r="U160" s="8">
        <f t="shared" si="3"/>
        <v>649.6</v>
      </c>
      <c r="V160" s="6"/>
      <c r="W160" s="6">
        <v>2016</v>
      </c>
      <c r="X160" s="6" t="s">
        <v>713</v>
      </c>
      <c r="Y160" s="29"/>
    </row>
    <row r="161" spans="1:25" ht="63.75">
      <c r="A161" s="18" t="s">
        <v>815</v>
      </c>
      <c r="B161" s="28" t="s">
        <v>27</v>
      </c>
      <c r="C161" s="74" t="s">
        <v>824</v>
      </c>
      <c r="D161" s="74" t="s">
        <v>221</v>
      </c>
      <c r="E161" s="74" t="s">
        <v>825</v>
      </c>
      <c r="F161" s="6" t="s">
        <v>785</v>
      </c>
      <c r="G161" s="6" t="s">
        <v>30</v>
      </c>
      <c r="H161" s="6">
        <v>0</v>
      </c>
      <c r="I161" s="6">
        <v>710000000</v>
      </c>
      <c r="J161" s="6" t="s">
        <v>31</v>
      </c>
      <c r="K161" s="6" t="s">
        <v>790</v>
      </c>
      <c r="L161" s="6" t="s">
        <v>31</v>
      </c>
      <c r="M161" s="6" t="s">
        <v>32</v>
      </c>
      <c r="N161" s="6" t="s">
        <v>791</v>
      </c>
      <c r="O161" s="6" t="s">
        <v>39</v>
      </c>
      <c r="P161" s="6">
        <v>796</v>
      </c>
      <c r="Q161" s="6" t="s">
        <v>51</v>
      </c>
      <c r="R161" s="6">
        <v>1</v>
      </c>
      <c r="S161" s="9">
        <v>3070</v>
      </c>
      <c r="T161" s="9">
        <v>3070</v>
      </c>
      <c r="U161" s="8">
        <f t="shared" si="3"/>
        <v>3438.4000000000005</v>
      </c>
      <c r="V161" s="6"/>
      <c r="W161" s="6">
        <v>2016</v>
      </c>
      <c r="X161" s="6" t="s">
        <v>713</v>
      </c>
      <c r="Y161" s="29"/>
    </row>
    <row r="162" spans="1:25" ht="63.75">
      <c r="A162" s="18" t="s">
        <v>816</v>
      </c>
      <c r="B162" s="28" t="s">
        <v>27</v>
      </c>
      <c r="C162" s="74" t="s">
        <v>826</v>
      </c>
      <c r="D162" s="74" t="s">
        <v>827</v>
      </c>
      <c r="E162" s="74" t="s">
        <v>828</v>
      </c>
      <c r="F162" s="6" t="s">
        <v>785</v>
      </c>
      <c r="G162" s="6" t="s">
        <v>30</v>
      </c>
      <c r="H162" s="6">
        <v>0</v>
      </c>
      <c r="I162" s="6">
        <v>710000000</v>
      </c>
      <c r="J162" s="6" t="s">
        <v>31</v>
      </c>
      <c r="K162" s="6" t="s">
        <v>790</v>
      </c>
      <c r="L162" s="6" t="s">
        <v>31</v>
      </c>
      <c r="M162" s="6" t="s">
        <v>32</v>
      </c>
      <c r="N162" s="6" t="s">
        <v>791</v>
      </c>
      <c r="O162" s="6" t="s">
        <v>39</v>
      </c>
      <c r="P162" s="6">
        <v>796</v>
      </c>
      <c r="Q162" s="6" t="s">
        <v>51</v>
      </c>
      <c r="R162" s="6">
        <v>1</v>
      </c>
      <c r="S162" s="9">
        <v>960</v>
      </c>
      <c r="T162" s="9">
        <v>960</v>
      </c>
      <c r="U162" s="8">
        <f t="shared" si="3"/>
        <v>1075.2</v>
      </c>
      <c r="V162" s="6"/>
      <c r="W162" s="6">
        <v>2016</v>
      </c>
      <c r="X162" s="6" t="s">
        <v>713</v>
      </c>
      <c r="Y162" s="29"/>
    </row>
    <row r="163" spans="1:25" ht="63.75">
      <c r="A163" s="18" t="s">
        <v>817</v>
      </c>
      <c r="B163" s="28" t="s">
        <v>27</v>
      </c>
      <c r="C163" s="74" t="s">
        <v>829</v>
      </c>
      <c r="D163" s="74" t="s">
        <v>830</v>
      </c>
      <c r="E163" s="74" t="s">
        <v>831</v>
      </c>
      <c r="F163" s="6" t="s">
        <v>785</v>
      </c>
      <c r="G163" s="6" t="s">
        <v>30</v>
      </c>
      <c r="H163" s="6">
        <v>0</v>
      </c>
      <c r="I163" s="6">
        <v>710000000</v>
      </c>
      <c r="J163" s="6" t="s">
        <v>31</v>
      </c>
      <c r="K163" s="6" t="s">
        <v>790</v>
      </c>
      <c r="L163" s="6" t="s">
        <v>31</v>
      </c>
      <c r="M163" s="6" t="s">
        <v>32</v>
      </c>
      <c r="N163" s="6" t="s">
        <v>791</v>
      </c>
      <c r="O163" s="6" t="s">
        <v>39</v>
      </c>
      <c r="P163" s="6">
        <v>796</v>
      </c>
      <c r="Q163" s="6" t="s">
        <v>51</v>
      </c>
      <c r="R163" s="6">
        <v>1</v>
      </c>
      <c r="S163" s="9">
        <v>4760</v>
      </c>
      <c r="T163" s="9">
        <v>4760</v>
      </c>
      <c r="U163" s="8">
        <f t="shared" si="3"/>
        <v>5331.200000000001</v>
      </c>
      <c r="V163" s="6"/>
      <c r="W163" s="6">
        <v>2016</v>
      </c>
      <c r="X163" s="6" t="s">
        <v>713</v>
      </c>
      <c r="Y163" s="29"/>
    </row>
    <row r="164" spans="1:25" ht="63.75">
      <c r="A164" s="18" t="s">
        <v>818</v>
      </c>
      <c r="B164" s="6"/>
      <c r="C164" s="74" t="s">
        <v>832</v>
      </c>
      <c r="D164" s="74" t="s">
        <v>833</v>
      </c>
      <c r="E164" s="74" t="s">
        <v>834</v>
      </c>
      <c r="F164" s="6" t="s">
        <v>785</v>
      </c>
      <c r="G164" s="6" t="s">
        <v>30</v>
      </c>
      <c r="H164" s="6">
        <v>0</v>
      </c>
      <c r="I164" s="6">
        <v>710000000</v>
      </c>
      <c r="J164" s="6" t="s">
        <v>31</v>
      </c>
      <c r="K164" s="6" t="s">
        <v>790</v>
      </c>
      <c r="L164" s="6" t="s">
        <v>31</v>
      </c>
      <c r="M164" s="6" t="s">
        <v>32</v>
      </c>
      <c r="N164" s="6" t="s">
        <v>791</v>
      </c>
      <c r="O164" s="6" t="s">
        <v>39</v>
      </c>
      <c r="P164" s="6">
        <v>796</v>
      </c>
      <c r="Q164" s="6" t="s">
        <v>51</v>
      </c>
      <c r="R164" s="6">
        <v>1</v>
      </c>
      <c r="S164" s="9">
        <v>950</v>
      </c>
      <c r="T164" s="9">
        <v>950</v>
      </c>
      <c r="U164" s="8">
        <f t="shared" si="3"/>
        <v>1064</v>
      </c>
      <c r="V164" s="6"/>
      <c r="W164" s="6">
        <v>2016</v>
      </c>
      <c r="X164" s="6" t="s">
        <v>713</v>
      </c>
      <c r="Y164" s="29"/>
    </row>
    <row r="165" spans="1:25" ht="63.75">
      <c r="A165" s="18" t="s">
        <v>819</v>
      </c>
      <c r="B165" s="6" t="s">
        <v>27</v>
      </c>
      <c r="C165" s="74" t="s">
        <v>835</v>
      </c>
      <c r="D165" s="74" t="s">
        <v>104</v>
      </c>
      <c r="E165" s="74" t="s">
        <v>836</v>
      </c>
      <c r="F165" s="6" t="s">
        <v>785</v>
      </c>
      <c r="G165" s="6" t="s">
        <v>30</v>
      </c>
      <c r="H165" s="6">
        <v>0</v>
      </c>
      <c r="I165" s="6">
        <v>710000000</v>
      </c>
      <c r="J165" s="6" t="s">
        <v>31</v>
      </c>
      <c r="K165" s="6" t="s">
        <v>790</v>
      </c>
      <c r="L165" s="6" t="s">
        <v>31</v>
      </c>
      <c r="M165" s="6" t="s">
        <v>32</v>
      </c>
      <c r="N165" s="6" t="s">
        <v>791</v>
      </c>
      <c r="O165" s="6" t="s">
        <v>39</v>
      </c>
      <c r="P165" s="6">
        <v>796</v>
      </c>
      <c r="Q165" s="6" t="s">
        <v>51</v>
      </c>
      <c r="R165" s="6">
        <v>2</v>
      </c>
      <c r="S165" s="9">
        <v>600</v>
      </c>
      <c r="T165" s="9">
        <v>1200</v>
      </c>
      <c r="U165" s="8">
        <f t="shared" si="3"/>
        <v>1344.0000000000002</v>
      </c>
      <c r="V165" s="54"/>
      <c r="W165" s="6">
        <v>2016</v>
      </c>
      <c r="X165" s="9" t="s">
        <v>713</v>
      </c>
      <c r="Y165" s="29"/>
    </row>
    <row r="166" spans="1:25" ht="89.25">
      <c r="A166" s="6" t="s">
        <v>820</v>
      </c>
      <c r="B166" s="6" t="s">
        <v>27</v>
      </c>
      <c r="C166" s="74" t="s">
        <v>837</v>
      </c>
      <c r="D166" s="74" t="s">
        <v>838</v>
      </c>
      <c r="E166" s="74" t="s">
        <v>839</v>
      </c>
      <c r="F166" s="6" t="s">
        <v>785</v>
      </c>
      <c r="G166" s="6" t="s">
        <v>30</v>
      </c>
      <c r="H166" s="6">
        <v>0</v>
      </c>
      <c r="I166" s="6">
        <v>710000000</v>
      </c>
      <c r="J166" s="6" t="s">
        <v>31</v>
      </c>
      <c r="K166" s="6" t="s">
        <v>790</v>
      </c>
      <c r="L166" s="6" t="s">
        <v>31</v>
      </c>
      <c r="M166" s="6" t="s">
        <v>32</v>
      </c>
      <c r="N166" s="6" t="s">
        <v>791</v>
      </c>
      <c r="O166" s="6" t="s">
        <v>39</v>
      </c>
      <c r="P166" s="6">
        <v>796</v>
      </c>
      <c r="Q166" s="6" t="s">
        <v>51</v>
      </c>
      <c r="R166" s="6">
        <v>1</v>
      </c>
      <c r="S166" s="9">
        <v>800</v>
      </c>
      <c r="T166" s="9">
        <v>800</v>
      </c>
      <c r="U166" s="8">
        <f t="shared" si="3"/>
        <v>896.0000000000001</v>
      </c>
      <c r="V166" s="54"/>
      <c r="W166" s="6">
        <v>2016</v>
      </c>
      <c r="X166" s="9" t="s">
        <v>713</v>
      </c>
      <c r="Y166" s="29"/>
    </row>
    <row r="167" spans="1:25" ht="63.75">
      <c r="A167" s="18" t="s">
        <v>847</v>
      </c>
      <c r="B167" s="6" t="s">
        <v>27</v>
      </c>
      <c r="C167" s="74" t="s">
        <v>848</v>
      </c>
      <c r="D167" s="74" t="s">
        <v>849</v>
      </c>
      <c r="E167" s="74" t="s">
        <v>850</v>
      </c>
      <c r="F167" s="6" t="s">
        <v>851</v>
      </c>
      <c r="G167" s="39" t="s">
        <v>30</v>
      </c>
      <c r="H167" s="7">
        <v>0</v>
      </c>
      <c r="I167" s="6">
        <v>710000000</v>
      </c>
      <c r="J167" s="6" t="s">
        <v>31</v>
      </c>
      <c r="K167" s="6" t="s">
        <v>841</v>
      </c>
      <c r="L167" s="6" t="s">
        <v>31</v>
      </c>
      <c r="M167" s="6" t="s">
        <v>32</v>
      </c>
      <c r="N167" s="6" t="s">
        <v>852</v>
      </c>
      <c r="O167" s="6" t="s">
        <v>39</v>
      </c>
      <c r="P167" s="6">
        <v>796</v>
      </c>
      <c r="Q167" s="6" t="s">
        <v>51</v>
      </c>
      <c r="R167" s="6">
        <v>1</v>
      </c>
      <c r="S167" s="57">
        <v>33000</v>
      </c>
      <c r="T167" s="57">
        <v>33000</v>
      </c>
      <c r="U167" s="8">
        <f>T167*1.12</f>
        <v>36960</v>
      </c>
      <c r="V167" s="6"/>
      <c r="W167" s="6">
        <v>2016</v>
      </c>
      <c r="X167" s="6" t="s">
        <v>713</v>
      </c>
      <c r="Y167" s="29"/>
    </row>
    <row r="168" spans="1:25" ht="25.5">
      <c r="A168" s="6" t="s">
        <v>224</v>
      </c>
      <c r="B168" s="6"/>
      <c r="C168" s="6"/>
      <c r="D168" s="6"/>
      <c r="E168" s="6"/>
      <c r="F168" s="15"/>
      <c r="G168" s="6"/>
      <c r="H168" s="7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55">
        <f>SUM(T20:T166)</f>
        <v>10549799.67</v>
      </c>
      <c r="U168" s="55">
        <f>T168*1.12</f>
        <v>11815775.6304</v>
      </c>
      <c r="V168" s="10"/>
      <c r="W168" s="10"/>
      <c r="X168" s="15"/>
      <c r="Y168" s="29"/>
    </row>
    <row r="169" spans="1:25" ht="12.75">
      <c r="A169" s="15" t="s">
        <v>225</v>
      </c>
      <c r="B169" s="15"/>
      <c r="C169" s="15"/>
      <c r="D169" s="15"/>
      <c r="E169" s="15"/>
      <c r="F169" s="15"/>
      <c r="G169" s="6"/>
      <c r="H169" s="7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56"/>
      <c r="U169" s="15"/>
      <c r="V169" s="15"/>
      <c r="W169" s="15"/>
      <c r="X169" s="6"/>
      <c r="Y169" s="29"/>
    </row>
    <row r="170" spans="1:25" ht="76.5">
      <c r="A170" s="6" t="s">
        <v>226</v>
      </c>
      <c r="B170" s="6" t="s">
        <v>27</v>
      </c>
      <c r="C170" s="6" t="s">
        <v>609</v>
      </c>
      <c r="D170" s="6" t="s">
        <v>610</v>
      </c>
      <c r="E170" s="6" t="s">
        <v>610</v>
      </c>
      <c r="F170" s="19" t="s">
        <v>227</v>
      </c>
      <c r="G170" s="6" t="s">
        <v>30</v>
      </c>
      <c r="H170" s="7">
        <v>100</v>
      </c>
      <c r="I170" s="6">
        <v>710000000</v>
      </c>
      <c r="J170" s="6" t="s">
        <v>31</v>
      </c>
      <c r="K170" s="6" t="s">
        <v>504</v>
      </c>
      <c r="L170" s="6" t="s">
        <v>31</v>
      </c>
      <c r="M170" s="6"/>
      <c r="N170" s="6" t="s">
        <v>228</v>
      </c>
      <c r="O170" s="16" t="s">
        <v>229</v>
      </c>
      <c r="P170" s="6"/>
      <c r="Q170" s="6"/>
      <c r="R170" s="6"/>
      <c r="S170" s="6"/>
      <c r="T170" s="8">
        <v>92830</v>
      </c>
      <c r="U170" s="8">
        <f>T170*1.12</f>
        <v>103969.6</v>
      </c>
      <c r="V170" s="6" t="s">
        <v>230</v>
      </c>
      <c r="W170" s="6">
        <v>2016</v>
      </c>
      <c r="X170" s="15"/>
      <c r="Y170" s="29"/>
    </row>
    <row r="171" spans="1:25" ht="76.5">
      <c r="A171" s="6" t="s">
        <v>231</v>
      </c>
      <c r="B171" s="6" t="s">
        <v>27</v>
      </c>
      <c r="C171" s="6" t="s">
        <v>609</v>
      </c>
      <c r="D171" s="6" t="s">
        <v>610</v>
      </c>
      <c r="E171" s="6" t="s">
        <v>610</v>
      </c>
      <c r="F171" s="19" t="s">
        <v>232</v>
      </c>
      <c r="G171" s="6" t="s">
        <v>30</v>
      </c>
      <c r="H171" s="7">
        <v>100</v>
      </c>
      <c r="I171" s="6">
        <v>710000000</v>
      </c>
      <c r="J171" s="6" t="s">
        <v>31</v>
      </c>
      <c r="K171" s="6" t="s">
        <v>504</v>
      </c>
      <c r="L171" s="6" t="s">
        <v>31</v>
      </c>
      <c r="M171" s="6"/>
      <c r="N171" s="6" t="s">
        <v>228</v>
      </c>
      <c r="O171" s="16" t="s">
        <v>229</v>
      </c>
      <c r="P171" s="6"/>
      <c r="Q171" s="6"/>
      <c r="R171" s="6"/>
      <c r="S171" s="6"/>
      <c r="T171" s="8">
        <v>28000</v>
      </c>
      <c r="U171" s="8">
        <f>T171*1.12</f>
        <v>31360.000000000004</v>
      </c>
      <c r="V171" s="6" t="s">
        <v>230</v>
      </c>
      <c r="W171" s="6">
        <v>2016</v>
      </c>
      <c r="X171" s="15"/>
      <c r="Y171" s="29"/>
    </row>
    <row r="172" spans="1:25" ht="76.5">
      <c r="A172" s="6" t="s">
        <v>233</v>
      </c>
      <c r="B172" s="6" t="s">
        <v>27</v>
      </c>
      <c r="C172" s="6" t="s">
        <v>609</v>
      </c>
      <c r="D172" s="6" t="s">
        <v>610</v>
      </c>
      <c r="E172" s="6" t="s">
        <v>610</v>
      </c>
      <c r="F172" s="19" t="s">
        <v>234</v>
      </c>
      <c r="G172" s="6" t="s">
        <v>30</v>
      </c>
      <c r="H172" s="7">
        <v>100</v>
      </c>
      <c r="I172" s="6">
        <v>710000000</v>
      </c>
      <c r="J172" s="6" t="s">
        <v>31</v>
      </c>
      <c r="K172" s="6" t="s">
        <v>504</v>
      </c>
      <c r="L172" s="6" t="s">
        <v>31</v>
      </c>
      <c r="M172" s="6"/>
      <c r="N172" s="6" t="s">
        <v>228</v>
      </c>
      <c r="O172" s="16" t="s">
        <v>229</v>
      </c>
      <c r="P172" s="6"/>
      <c r="Q172" s="6"/>
      <c r="R172" s="6"/>
      <c r="S172" s="6"/>
      <c r="T172" s="8">
        <v>16000</v>
      </c>
      <c r="U172" s="8">
        <f>T172*1.12</f>
        <v>17920</v>
      </c>
      <c r="V172" s="6" t="s">
        <v>230</v>
      </c>
      <c r="W172" s="6">
        <v>2016</v>
      </c>
      <c r="X172" s="15"/>
      <c r="Y172" s="29"/>
    </row>
    <row r="173" spans="1:25" ht="76.5">
      <c r="A173" s="6" t="s">
        <v>235</v>
      </c>
      <c r="B173" s="6" t="s">
        <v>27</v>
      </c>
      <c r="C173" s="6" t="s">
        <v>609</v>
      </c>
      <c r="D173" s="6" t="s">
        <v>610</v>
      </c>
      <c r="E173" s="6" t="s">
        <v>610</v>
      </c>
      <c r="F173" s="19" t="s">
        <v>611</v>
      </c>
      <c r="G173" s="6" t="s">
        <v>30</v>
      </c>
      <c r="H173" s="7">
        <v>100</v>
      </c>
      <c r="I173" s="6">
        <v>710000000</v>
      </c>
      <c r="J173" s="6" t="s">
        <v>31</v>
      </c>
      <c r="K173" s="6" t="s">
        <v>504</v>
      </c>
      <c r="L173" s="6" t="s">
        <v>31</v>
      </c>
      <c r="M173" s="6"/>
      <c r="N173" s="6" t="s">
        <v>228</v>
      </c>
      <c r="O173" s="16" t="s">
        <v>229</v>
      </c>
      <c r="P173" s="6"/>
      <c r="Q173" s="6"/>
      <c r="R173" s="6"/>
      <c r="S173" s="6"/>
      <c r="T173" s="8">
        <v>10000</v>
      </c>
      <c r="U173" s="8">
        <f>T173*1.12</f>
        <v>11200.000000000002</v>
      </c>
      <c r="V173" s="6" t="s">
        <v>230</v>
      </c>
      <c r="W173" s="6">
        <v>2016</v>
      </c>
      <c r="X173" s="15"/>
      <c r="Y173" s="29"/>
    </row>
    <row r="174" spans="1:25" ht="127.5">
      <c r="A174" s="6" t="s">
        <v>238</v>
      </c>
      <c r="B174" s="6" t="s">
        <v>27</v>
      </c>
      <c r="C174" s="11" t="s">
        <v>612</v>
      </c>
      <c r="D174" s="10" t="s">
        <v>613</v>
      </c>
      <c r="E174" s="10" t="s">
        <v>613</v>
      </c>
      <c r="F174" s="6" t="s">
        <v>236</v>
      </c>
      <c r="G174" s="6" t="s">
        <v>30</v>
      </c>
      <c r="H174" s="7">
        <v>100</v>
      </c>
      <c r="I174" s="6">
        <v>710000000</v>
      </c>
      <c r="J174" s="6" t="s">
        <v>31</v>
      </c>
      <c r="K174" s="6" t="s">
        <v>237</v>
      </c>
      <c r="L174" s="6" t="s">
        <v>31</v>
      </c>
      <c r="M174" s="6"/>
      <c r="N174" s="6" t="s">
        <v>614</v>
      </c>
      <c r="O174" s="16" t="s">
        <v>229</v>
      </c>
      <c r="P174" s="6"/>
      <c r="Q174" s="6"/>
      <c r="R174" s="6"/>
      <c r="S174" s="6"/>
      <c r="T174" s="8">
        <v>0</v>
      </c>
      <c r="U174" s="8">
        <f>T174*1.12</f>
        <v>0</v>
      </c>
      <c r="V174" s="6" t="s">
        <v>230</v>
      </c>
      <c r="W174" s="6">
        <v>2016</v>
      </c>
      <c r="X174" s="15"/>
      <c r="Y174" s="29"/>
    </row>
    <row r="175" spans="1:25" ht="51">
      <c r="A175" s="6" t="s">
        <v>242</v>
      </c>
      <c r="B175" s="6" t="s">
        <v>27</v>
      </c>
      <c r="C175" s="6" t="s">
        <v>615</v>
      </c>
      <c r="D175" s="6" t="s">
        <v>616</v>
      </c>
      <c r="E175" s="6" t="s">
        <v>616</v>
      </c>
      <c r="F175" s="19" t="s">
        <v>239</v>
      </c>
      <c r="G175" s="6" t="s">
        <v>30</v>
      </c>
      <c r="H175" s="7">
        <v>100</v>
      </c>
      <c r="I175" s="6">
        <v>710000000</v>
      </c>
      <c r="J175" s="6" t="s">
        <v>31</v>
      </c>
      <c r="K175" s="6" t="s">
        <v>240</v>
      </c>
      <c r="L175" s="6" t="s">
        <v>31</v>
      </c>
      <c r="M175" s="6"/>
      <c r="N175" s="6" t="s">
        <v>241</v>
      </c>
      <c r="O175" s="16" t="s">
        <v>229</v>
      </c>
      <c r="P175" s="6"/>
      <c r="Q175" s="6"/>
      <c r="R175" s="6"/>
      <c r="S175" s="6"/>
      <c r="T175" s="8">
        <v>12000</v>
      </c>
      <c r="U175" s="8">
        <f aca="true" t="shared" si="4" ref="U175:U187">T175*1.12</f>
        <v>13440.000000000002</v>
      </c>
      <c r="V175" s="6" t="s">
        <v>230</v>
      </c>
      <c r="W175" s="6">
        <v>2016</v>
      </c>
      <c r="X175" s="15"/>
      <c r="Y175" s="29"/>
    </row>
    <row r="176" spans="1:25" ht="38.25">
      <c r="A176" s="6" t="s">
        <v>245</v>
      </c>
      <c r="B176" s="6" t="s">
        <v>27</v>
      </c>
      <c r="C176" s="6" t="s">
        <v>617</v>
      </c>
      <c r="D176" s="6" t="s">
        <v>618</v>
      </c>
      <c r="E176" s="6" t="s">
        <v>618</v>
      </c>
      <c r="F176" s="19" t="s">
        <v>619</v>
      </c>
      <c r="G176" s="6" t="s">
        <v>30</v>
      </c>
      <c r="H176" s="7">
        <v>100</v>
      </c>
      <c r="I176" s="6">
        <v>710000000</v>
      </c>
      <c r="J176" s="6" t="s">
        <v>31</v>
      </c>
      <c r="K176" s="6" t="s">
        <v>33</v>
      </c>
      <c r="L176" s="6" t="s">
        <v>31</v>
      </c>
      <c r="M176" s="6"/>
      <c r="N176" s="6" t="s">
        <v>33</v>
      </c>
      <c r="O176" s="16" t="s">
        <v>229</v>
      </c>
      <c r="P176" s="6"/>
      <c r="Q176" s="6"/>
      <c r="R176" s="6"/>
      <c r="S176" s="6"/>
      <c r="T176" s="8">
        <v>60000</v>
      </c>
      <c r="U176" s="8">
        <f t="shared" si="4"/>
        <v>67200</v>
      </c>
      <c r="V176" s="6" t="s">
        <v>230</v>
      </c>
      <c r="W176" s="6">
        <v>2016</v>
      </c>
      <c r="X176" s="15"/>
      <c r="Y176" s="29"/>
    </row>
    <row r="177" spans="1:25" ht="51">
      <c r="A177" s="6" t="s">
        <v>249</v>
      </c>
      <c r="B177" s="6" t="s">
        <v>27</v>
      </c>
      <c r="C177" s="6" t="s">
        <v>620</v>
      </c>
      <c r="D177" s="6" t="s">
        <v>621</v>
      </c>
      <c r="E177" s="6" t="s">
        <v>622</v>
      </c>
      <c r="F177" s="19" t="s">
        <v>623</v>
      </c>
      <c r="G177" s="6" t="s">
        <v>30</v>
      </c>
      <c r="H177" s="7">
        <v>100</v>
      </c>
      <c r="I177" s="6">
        <v>710000000</v>
      </c>
      <c r="J177" s="6" t="s">
        <v>31</v>
      </c>
      <c r="K177" s="6" t="s">
        <v>624</v>
      </c>
      <c r="L177" s="6" t="s">
        <v>31</v>
      </c>
      <c r="M177" s="6"/>
      <c r="N177" s="6" t="s">
        <v>33</v>
      </c>
      <c r="O177" s="16" t="s">
        <v>229</v>
      </c>
      <c r="P177" s="6"/>
      <c r="Q177" s="6"/>
      <c r="R177" s="6"/>
      <c r="S177" s="6"/>
      <c r="T177" s="8">
        <v>40000</v>
      </c>
      <c r="U177" s="8">
        <f t="shared" si="4"/>
        <v>44800.00000000001</v>
      </c>
      <c r="V177" s="6" t="s">
        <v>230</v>
      </c>
      <c r="W177" s="6">
        <v>2016</v>
      </c>
      <c r="X177" s="15"/>
      <c r="Y177" s="29"/>
    </row>
    <row r="178" spans="1:25" ht="76.5">
      <c r="A178" s="6" t="s">
        <v>251</v>
      </c>
      <c r="B178" s="6" t="s">
        <v>27</v>
      </c>
      <c r="C178" s="6" t="s">
        <v>609</v>
      </c>
      <c r="D178" s="6" t="s">
        <v>610</v>
      </c>
      <c r="E178" s="6" t="s">
        <v>610</v>
      </c>
      <c r="F178" s="19" t="s">
        <v>243</v>
      </c>
      <c r="G178" s="6" t="s">
        <v>30</v>
      </c>
      <c r="H178" s="7">
        <v>100</v>
      </c>
      <c r="I178" s="6">
        <v>710000000</v>
      </c>
      <c r="J178" s="6" t="s">
        <v>31</v>
      </c>
      <c r="K178" s="6" t="s">
        <v>570</v>
      </c>
      <c r="L178" s="6" t="s">
        <v>31</v>
      </c>
      <c r="M178" s="6"/>
      <c r="N178" s="6" t="s">
        <v>228</v>
      </c>
      <c r="O178" s="6" t="s">
        <v>244</v>
      </c>
      <c r="P178" s="6"/>
      <c r="Q178" s="6"/>
      <c r="R178" s="6"/>
      <c r="S178" s="6"/>
      <c r="T178" s="8">
        <v>271430</v>
      </c>
      <c r="U178" s="8">
        <f t="shared" si="4"/>
        <v>304001.60000000003</v>
      </c>
      <c r="V178" s="6" t="s">
        <v>230</v>
      </c>
      <c r="W178" s="6">
        <v>2016</v>
      </c>
      <c r="X178" s="15"/>
      <c r="Y178" s="29"/>
    </row>
    <row r="179" spans="1:25" ht="76.5">
      <c r="A179" s="6" t="s">
        <v>253</v>
      </c>
      <c r="B179" s="6" t="s">
        <v>27</v>
      </c>
      <c r="C179" s="6" t="s">
        <v>625</v>
      </c>
      <c r="D179" s="6" t="s">
        <v>246</v>
      </c>
      <c r="E179" s="6" t="s">
        <v>626</v>
      </c>
      <c r="F179" s="19" t="s">
        <v>247</v>
      </c>
      <c r="G179" s="6" t="s">
        <v>30</v>
      </c>
      <c r="H179" s="7">
        <v>100</v>
      </c>
      <c r="I179" s="6">
        <v>710000000</v>
      </c>
      <c r="J179" s="6" t="s">
        <v>31</v>
      </c>
      <c r="K179" s="6" t="s">
        <v>570</v>
      </c>
      <c r="L179" s="6" t="s">
        <v>31</v>
      </c>
      <c r="M179" s="6"/>
      <c r="N179" s="6" t="s">
        <v>178</v>
      </c>
      <c r="O179" s="6" t="s">
        <v>248</v>
      </c>
      <c r="P179" s="6"/>
      <c r="Q179" s="6"/>
      <c r="R179" s="6"/>
      <c r="S179" s="6"/>
      <c r="T179" s="8">
        <v>96429</v>
      </c>
      <c r="U179" s="8">
        <f t="shared" si="4"/>
        <v>108000.48000000001</v>
      </c>
      <c r="V179" s="6" t="s">
        <v>230</v>
      </c>
      <c r="W179" s="6">
        <v>2016</v>
      </c>
      <c r="X179" s="15"/>
      <c r="Y179" s="29"/>
    </row>
    <row r="180" spans="1:25" ht="51">
      <c r="A180" s="6" t="s">
        <v>255</v>
      </c>
      <c r="B180" s="6" t="s">
        <v>27</v>
      </c>
      <c r="C180" s="6" t="s">
        <v>627</v>
      </c>
      <c r="D180" s="6" t="s">
        <v>628</v>
      </c>
      <c r="E180" s="6" t="s">
        <v>628</v>
      </c>
      <c r="F180" s="19" t="s">
        <v>250</v>
      </c>
      <c r="G180" s="6" t="s">
        <v>30</v>
      </c>
      <c r="H180" s="7">
        <v>100</v>
      </c>
      <c r="I180" s="6">
        <v>710000000</v>
      </c>
      <c r="J180" s="6" t="s">
        <v>31</v>
      </c>
      <c r="K180" s="6" t="s">
        <v>570</v>
      </c>
      <c r="L180" s="6" t="s">
        <v>31</v>
      </c>
      <c r="M180" s="6"/>
      <c r="N180" s="6" t="s">
        <v>178</v>
      </c>
      <c r="O180" s="6" t="s">
        <v>248</v>
      </c>
      <c r="P180" s="6"/>
      <c r="Q180" s="6"/>
      <c r="R180" s="6"/>
      <c r="S180" s="6"/>
      <c r="T180" s="8">
        <v>353800</v>
      </c>
      <c r="U180" s="8">
        <f t="shared" si="4"/>
        <v>396256.00000000006</v>
      </c>
      <c r="V180" s="6" t="s">
        <v>230</v>
      </c>
      <c r="W180" s="6">
        <v>2016</v>
      </c>
      <c r="X180" s="15"/>
      <c r="Y180" s="29"/>
    </row>
    <row r="181" spans="1:25" ht="76.5">
      <c r="A181" s="6" t="s">
        <v>257</v>
      </c>
      <c r="B181" s="6" t="s">
        <v>27</v>
      </c>
      <c r="C181" s="6" t="s">
        <v>627</v>
      </c>
      <c r="D181" s="6" t="s">
        <v>628</v>
      </c>
      <c r="E181" s="6" t="s">
        <v>628</v>
      </c>
      <c r="F181" s="19" t="s">
        <v>252</v>
      </c>
      <c r="G181" s="6" t="s">
        <v>30</v>
      </c>
      <c r="H181" s="7">
        <v>100</v>
      </c>
      <c r="I181" s="6">
        <v>710000000</v>
      </c>
      <c r="J181" s="6" t="s">
        <v>31</v>
      </c>
      <c r="K181" s="6" t="s">
        <v>570</v>
      </c>
      <c r="L181" s="6" t="s">
        <v>31</v>
      </c>
      <c r="M181" s="6"/>
      <c r="N181" s="6" t="s">
        <v>178</v>
      </c>
      <c r="O181" s="6" t="s">
        <v>248</v>
      </c>
      <c r="P181" s="6"/>
      <c r="Q181" s="6"/>
      <c r="R181" s="6"/>
      <c r="S181" s="6"/>
      <c r="T181" s="8">
        <v>286400</v>
      </c>
      <c r="U181" s="8">
        <f t="shared" si="4"/>
        <v>320768.00000000006</v>
      </c>
      <c r="V181" s="6" t="s">
        <v>230</v>
      </c>
      <c r="W181" s="6">
        <v>2016</v>
      </c>
      <c r="X181" s="15"/>
      <c r="Y181" s="29"/>
    </row>
    <row r="182" spans="1:25" ht="63.75">
      <c r="A182" s="6" t="s">
        <v>259</v>
      </c>
      <c r="B182" s="6" t="s">
        <v>27</v>
      </c>
      <c r="C182" s="6" t="s">
        <v>629</v>
      </c>
      <c r="D182" s="6" t="s">
        <v>630</v>
      </c>
      <c r="E182" s="6" t="s">
        <v>630</v>
      </c>
      <c r="F182" s="19" t="s">
        <v>254</v>
      </c>
      <c r="G182" s="6" t="s">
        <v>30</v>
      </c>
      <c r="H182" s="7">
        <v>100</v>
      </c>
      <c r="I182" s="6">
        <v>710000000</v>
      </c>
      <c r="J182" s="6" t="s">
        <v>31</v>
      </c>
      <c r="K182" s="6" t="s">
        <v>631</v>
      </c>
      <c r="L182" s="6" t="s">
        <v>31</v>
      </c>
      <c r="M182" s="6"/>
      <c r="N182" s="6" t="s">
        <v>178</v>
      </c>
      <c r="O182" s="6" t="s">
        <v>244</v>
      </c>
      <c r="P182" s="6"/>
      <c r="Q182" s="6"/>
      <c r="R182" s="6"/>
      <c r="S182" s="6"/>
      <c r="T182" s="17">
        <v>474336</v>
      </c>
      <c r="U182" s="8">
        <f t="shared" si="4"/>
        <v>531256.3200000001</v>
      </c>
      <c r="V182" s="6" t="s">
        <v>230</v>
      </c>
      <c r="W182" s="6">
        <v>2016</v>
      </c>
      <c r="X182" s="15"/>
      <c r="Y182" s="29"/>
    </row>
    <row r="183" spans="1:25" ht="76.5">
      <c r="A183" s="6" t="s">
        <v>260</v>
      </c>
      <c r="B183" s="6" t="s">
        <v>27</v>
      </c>
      <c r="C183" s="6" t="s">
        <v>629</v>
      </c>
      <c r="D183" s="6" t="s">
        <v>630</v>
      </c>
      <c r="E183" s="6" t="s">
        <v>630</v>
      </c>
      <c r="F183" s="19" t="s">
        <v>256</v>
      </c>
      <c r="G183" s="6" t="s">
        <v>30</v>
      </c>
      <c r="H183" s="7">
        <v>100</v>
      </c>
      <c r="I183" s="6">
        <v>710000000</v>
      </c>
      <c r="J183" s="6" t="s">
        <v>31</v>
      </c>
      <c r="K183" s="6" t="s">
        <v>631</v>
      </c>
      <c r="L183" s="6" t="s">
        <v>31</v>
      </c>
      <c r="M183" s="6"/>
      <c r="N183" s="6" t="s">
        <v>178</v>
      </c>
      <c r="O183" s="6" t="s">
        <v>244</v>
      </c>
      <c r="P183" s="6"/>
      <c r="Q183" s="6"/>
      <c r="R183" s="6"/>
      <c r="S183" s="6"/>
      <c r="T183" s="8">
        <v>658800</v>
      </c>
      <c r="U183" s="8">
        <f t="shared" si="4"/>
        <v>737856.0000000001</v>
      </c>
      <c r="V183" s="6" t="s">
        <v>230</v>
      </c>
      <c r="W183" s="6">
        <v>2016</v>
      </c>
      <c r="X183" s="15"/>
      <c r="Y183" s="29"/>
    </row>
    <row r="184" spans="1:25" ht="51">
      <c r="A184" s="6" t="s">
        <v>261</v>
      </c>
      <c r="B184" s="6" t="s">
        <v>27</v>
      </c>
      <c r="C184" s="11" t="s">
        <v>632</v>
      </c>
      <c r="D184" s="10" t="s">
        <v>633</v>
      </c>
      <c r="E184" s="10" t="s">
        <v>634</v>
      </c>
      <c r="F184" s="19" t="s">
        <v>635</v>
      </c>
      <c r="G184" s="6" t="s">
        <v>30</v>
      </c>
      <c r="H184" s="7">
        <v>100</v>
      </c>
      <c r="I184" s="6">
        <v>710000000</v>
      </c>
      <c r="J184" s="6" t="s">
        <v>31</v>
      </c>
      <c r="K184" s="6" t="s">
        <v>624</v>
      </c>
      <c r="L184" s="6" t="s">
        <v>31</v>
      </c>
      <c r="M184" s="6"/>
      <c r="N184" s="6" t="s">
        <v>33</v>
      </c>
      <c r="O184" s="16" t="s">
        <v>229</v>
      </c>
      <c r="P184" s="6"/>
      <c r="Q184" s="6"/>
      <c r="R184" s="6"/>
      <c r="S184" s="6"/>
      <c r="T184" s="8">
        <v>20000</v>
      </c>
      <c r="U184" s="8">
        <f t="shared" si="4"/>
        <v>22400.000000000004</v>
      </c>
      <c r="V184" s="6" t="s">
        <v>230</v>
      </c>
      <c r="W184" s="6">
        <v>2016</v>
      </c>
      <c r="X184" s="15"/>
      <c r="Y184" s="29"/>
    </row>
    <row r="185" spans="1:25" ht="102">
      <c r="A185" s="6" t="s">
        <v>265</v>
      </c>
      <c r="B185" s="6" t="s">
        <v>27</v>
      </c>
      <c r="C185" s="6" t="s">
        <v>636</v>
      </c>
      <c r="D185" s="6" t="s">
        <v>637</v>
      </c>
      <c r="E185" s="6" t="s">
        <v>637</v>
      </c>
      <c r="F185" s="19"/>
      <c r="G185" s="6" t="s">
        <v>30</v>
      </c>
      <c r="H185" s="7">
        <v>100</v>
      </c>
      <c r="I185" s="6">
        <v>710000000</v>
      </c>
      <c r="J185" s="6" t="s">
        <v>31</v>
      </c>
      <c r="K185" s="6" t="s">
        <v>638</v>
      </c>
      <c r="L185" s="6" t="s">
        <v>31</v>
      </c>
      <c r="M185" s="6"/>
      <c r="N185" s="6" t="s">
        <v>638</v>
      </c>
      <c r="O185" s="16" t="s">
        <v>258</v>
      </c>
      <c r="P185" s="6"/>
      <c r="Q185" s="6"/>
      <c r="R185" s="6"/>
      <c r="S185" s="6"/>
      <c r="T185" s="57">
        <v>98000</v>
      </c>
      <c r="U185" s="6">
        <f t="shared" si="4"/>
        <v>109760.00000000001</v>
      </c>
      <c r="V185" s="6" t="s">
        <v>230</v>
      </c>
      <c r="W185" s="6">
        <v>2016</v>
      </c>
      <c r="X185" s="15"/>
      <c r="Y185" s="29"/>
    </row>
    <row r="186" spans="1:25" ht="89.25">
      <c r="A186" s="6" t="s">
        <v>267</v>
      </c>
      <c r="B186" s="6" t="s">
        <v>27</v>
      </c>
      <c r="C186" s="6" t="s">
        <v>639</v>
      </c>
      <c r="D186" s="6" t="s">
        <v>640</v>
      </c>
      <c r="E186" s="6" t="s">
        <v>640</v>
      </c>
      <c r="F186" s="19" t="s">
        <v>641</v>
      </c>
      <c r="G186" s="6" t="s">
        <v>30</v>
      </c>
      <c r="H186" s="7">
        <v>100</v>
      </c>
      <c r="I186" s="6">
        <v>710000000</v>
      </c>
      <c r="J186" s="6" t="s">
        <v>31</v>
      </c>
      <c r="K186" s="6" t="s">
        <v>642</v>
      </c>
      <c r="L186" s="6" t="s">
        <v>31</v>
      </c>
      <c r="M186" s="6"/>
      <c r="N186" s="6" t="s">
        <v>643</v>
      </c>
      <c r="O186" s="16" t="s">
        <v>229</v>
      </c>
      <c r="P186" s="6"/>
      <c r="Q186" s="6"/>
      <c r="R186" s="6"/>
      <c r="S186" s="6"/>
      <c r="T186" s="8">
        <v>12000</v>
      </c>
      <c r="U186" s="8">
        <f t="shared" si="4"/>
        <v>13440.000000000002</v>
      </c>
      <c r="V186" s="6" t="s">
        <v>230</v>
      </c>
      <c r="W186" s="6">
        <v>2016</v>
      </c>
      <c r="X186" s="15"/>
      <c r="Y186" s="29"/>
    </row>
    <row r="187" spans="1:25" ht="51">
      <c r="A187" s="6" t="s">
        <v>268</v>
      </c>
      <c r="B187" s="6" t="s">
        <v>27</v>
      </c>
      <c r="C187" s="6" t="s">
        <v>644</v>
      </c>
      <c r="D187" s="6" t="s">
        <v>262</v>
      </c>
      <c r="E187" s="6" t="s">
        <v>262</v>
      </c>
      <c r="F187" s="19" t="s">
        <v>263</v>
      </c>
      <c r="G187" s="6" t="s">
        <v>30</v>
      </c>
      <c r="H187" s="7">
        <v>100</v>
      </c>
      <c r="I187" s="6">
        <v>710000000</v>
      </c>
      <c r="J187" s="6" t="s">
        <v>31</v>
      </c>
      <c r="K187" s="6" t="s">
        <v>264</v>
      </c>
      <c r="L187" s="6" t="s">
        <v>31</v>
      </c>
      <c r="M187" s="6"/>
      <c r="N187" s="6" t="s">
        <v>264</v>
      </c>
      <c r="O187" s="16" t="s">
        <v>229</v>
      </c>
      <c r="P187" s="6"/>
      <c r="Q187" s="6"/>
      <c r="R187" s="6"/>
      <c r="S187" s="6"/>
      <c r="T187" s="17">
        <v>0</v>
      </c>
      <c r="U187" s="17">
        <f t="shared" si="4"/>
        <v>0</v>
      </c>
      <c r="V187" s="6" t="s">
        <v>230</v>
      </c>
      <c r="W187" s="6">
        <v>2016</v>
      </c>
      <c r="X187" s="15"/>
      <c r="Y187" s="29"/>
    </row>
    <row r="188" spans="1:25" ht="140.25">
      <c r="A188" s="6" t="s">
        <v>270</v>
      </c>
      <c r="B188" s="6" t="s">
        <v>27</v>
      </c>
      <c r="C188" s="6" t="s">
        <v>645</v>
      </c>
      <c r="D188" s="18" t="s">
        <v>646</v>
      </c>
      <c r="E188" s="18" t="s">
        <v>646</v>
      </c>
      <c r="F188" s="32" t="s">
        <v>647</v>
      </c>
      <c r="G188" s="6" t="s">
        <v>30</v>
      </c>
      <c r="H188" s="7">
        <v>100</v>
      </c>
      <c r="I188" s="6">
        <v>710000000</v>
      </c>
      <c r="J188" s="6" t="s">
        <v>31</v>
      </c>
      <c r="K188" s="6" t="s">
        <v>33</v>
      </c>
      <c r="L188" s="6" t="s">
        <v>31</v>
      </c>
      <c r="M188" s="6"/>
      <c r="N188" s="6" t="s">
        <v>308</v>
      </c>
      <c r="O188" s="16" t="s">
        <v>266</v>
      </c>
      <c r="P188" s="6"/>
      <c r="Q188" s="6"/>
      <c r="R188" s="6"/>
      <c r="S188" s="6"/>
      <c r="T188" s="8">
        <v>40000</v>
      </c>
      <c r="U188" s="8">
        <f>T188*1.12</f>
        <v>44800.00000000001</v>
      </c>
      <c r="V188" s="6" t="s">
        <v>230</v>
      </c>
      <c r="W188" s="6">
        <v>2016</v>
      </c>
      <c r="X188" s="15"/>
      <c r="Y188" s="29"/>
    </row>
    <row r="189" spans="1:24" ht="51">
      <c r="A189" s="6" t="s">
        <v>272</v>
      </c>
      <c r="B189" s="6" t="s">
        <v>27</v>
      </c>
      <c r="C189" s="11" t="s">
        <v>648</v>
      </c>
      <c r="D189" s="10" t="s">
        <v>649</v>
      </c>
      <c r="E189" s="10" t="s">
        <v>649</v>
      </c>
      <c r="F189" s="15"/>
      <c r="G189" s="6" t="s">
        <v>30</v>
      </c>
      <c r="H189" s="7">
        <v>100</v>
      </c>
      <c r="I189" s="6">
        <v>710000000</v>
      </c>
      <c r="J189" s="6" t="s">
        <v>31</v>
      </c>
      <c r="K189" s="6" t="s">
        <v>570</v>
      </c>
      <c r="L189" s="6" t="s">
        <v>31</v>
      </c>
      <c r="M189" s="6"/>
      <c r="N189" s="6" t="s">
        <v>178</v>
      </c>
      <c r="O189" s="16" t="s">
        <v>266</v>
      </c>
      <c r="P189" s="6"/>
      <c r="Q189" s="6"/>
      <c r="R189" s="6"/>
      <c r="S189" s="6"/>
      <c r="T189" s="57">
        <v>1032600</v>
      </c>
      <c r="U189" s="8">
        <f>T189*1.12</f>
        <v>1156512</v>
      </c>
      <c r="V189" s="6" t="s">
        <v>230</v>
      </c>
      <c r="W189" s="6">
        <v>2016</v>
      </c>
      <c r="X189" s="54"/>
    </row>
    <row r="190" spans="1:25" ht="63.75">
      <c r="A190" s="6" t="s">
        <v>273</v>
      </c>
      <c r="B190" s="6" t="s">
        <v>27</v>
      </c>
      <c r="C190" s="6" t="s">
        <v>650</v>
      </c>
      <c r="D190" s="6" t="s">
        <v>651</v>
      </c>
      <c r="E190" s="6" t="s">
        <v>651</v>
      </c>
      <c r="F190" s="19"/>
      <c r="G190" s="6" t="s">
        <v>30</v>
      </c>
      <c r="H190" s="7">
        <v>100</v>
      </c>
      <c r="I190" s="6">
        <v>710000000</v>
      </c>
      <c r="J190" s="6" t="s">
        <v>31</v>
      </c>
      <c r="K190" s="58">
        <v>42339</v>
      </c>
      <c r="L190" s="6" t="s">
        <v>31</v>
      </c>
      <c r="M190" s="6"/>
      <c r="N190" s="6" t="s">
        <v>178</v>
      </c>
      <c r="O190" s="16" t="s">
        <v>269</v>
      </c>
      <c r="P190" s="6"/>
      <c r="Q190" s="6"/>
      <c r="R190" s="6"/>
      <c r="S190" s="6"/>
      <c r="T190" s="8">
        <v>380000</v>
      </c>
      <c r="U190" s="8">
        <f aca="true" t="shared" si="5" ref="U190:U219">T190*1.12</f>
        <v>425600.00000000006</v>
      </c>
      <c r="V190" s="6" t="s">
        <v>230</v>
      </c>
      <c r="W190" s="6">
        <v>2016</v>
      </c>
      <c r="X190" s="15"/>
      <c r="Y190" s="29"/>
    </row>
    <row r="191" spans="1:25" ht="63.75">
      <c r="A191" s="6" t="s">
        <v>276</v>
      </c>
      <c r="B191" s="6" t="s">
        <v>27</v>
      </c>
      <c r="C191" s="6" t="s">
        <v>650</v>
      </c>
      <c r="D191" s="6" t="s">
        <v>651</v>
      </c>
      <c r="E191" s="6" t="s">
        <v>651</v>
      </c>
      <c r="F191" s="19" t="s">
        <v>652</v>
      </c>
      <c r="G191" s="6" t="s">
        <v>30</v>
      </c>
      <c r="H191" s="7">
        <v>100</v>
      </c>
      <c r="I191" s="6">
        <v>710000000</v>
      </c>
      <c r="J191" s="6" t="s">
        <v>31</v>
      </c>
      <c r="K191" s="6" t="s">
        <v>570</v>
      </c>
      <c r="L191" s="6" t="s">
        <v>31</v>
      </c>
      <c r="M191" s="6"/>
      <c r="N191" s="6" t="s">
        <v>178</v>
      </c>
      <c r="O191" s="16" t="s">
        <v>269</v>
      </c>
      <c r="P191" s="6"/>
      <c r="Q191" s="6"/>
      <c r="R191" s="6"/>
      <c r="S191" s="6"/>
      <c r="T191" s="8">
        <v>89000</v>
      </c>
      <c r="U191" s="8">
        <f>T191*1.12</f>
        <v>99680.00000000001</v>
      </c>
      <c r="V191" s="6" t="s">
        <v>230</v>
      </c>
      <c r="W191" s="6">
        <v>2016</v>
      </c>
      <c r="X191" s="15"/>
      <c r="Y191" s="29"/>
    </row>
    <row r="192" spans="1:25" ht="76.5">
      <c r="A192" s="6" t="s">
        <v>279</v>
      </c>
      <c r="B192" s="6" t="s">
        <v>27</v>
      </c>
      <c r="C192" s="6" t="s">
        <v>653</v>
      </c>
      <c r="D192" s="49" t="s">
        <v>654</v>
      </c>
      <c r="E192" s="6" t="s">
        <v>655</v>
      </c>
      <c r="F192" s="33" t="s">
        <v>271</v>
      </c>
      <c r="G192" s="6" t="s">
        <v>30</v>
      </c>
      <c r="H192" s="7">
        <v>100</v>
      </c>
      <c r="I192" s="6">
        <v>710000000</v>
      </c>
      <c r="J192" s="6" t="s">
        <v>31</v>
      </c>
      <c r="K192" s="6" t="s">
        <v>656</v>
      </c>
      <c r="L192" s="6" t="s">
        <v>31</v>
      </c>
      <c r="M192" s="6"/>
      <c r="N192" s="6" t="s">
        <v>656</v>
      </c>
      <c r="O192" s="16" t="s">
        <v>266</v>
      </c>
      <c r="P192" s="6"/>
      <c r="Q192" s="6"/>
      <c r="R192" s="6"/>
      <c r="S192" s="6"/>
      <c r="T192" s="8">
        <v>69000</v>
      </c>
      <c r="U192" s="8">
        <f t="shared" si="5"/>
        <v>77280.00000000001</v>
      </c>
      <c r="V192" s="6" t="s">
        <v>230</v>
      </c>
      <c r="W192" s="6">
        <v>2016</v>
      </c>
      <c r="X192" s="10"/>
      <c r="Y192" s="29"/>
    </row>
    <row r="193" spans="1:25" ht="63.75">
      <c r="A193" s="6" t="s">
        <v>280</v>
      </c>
      <c r="B193" s="6" t="s">
        <v>27</v>
      </c>
      <c r="C193" s="6" t="s">
        <v>657</v>
      </c>
      <c r="D193" s="6" t="s">
        <v>658</v>
      </c>
      <c r="E193" s="6" t="s">
        <v>659</v>
      </c>
      <c r="F193" s="19"/>
      <c r="G193" s="6" t="s">
        <v>30</v>
      </c>
      <c r="H193" s="7">
        <v>100</v>
      </c>
      <c r="I193" s="6">
        <v>710000000</v>
      </c>
      <c r="J193" s="6" t="s">
        <v>31</v>
      </c>
      <c r="K193" s="6" t="s">
        <v>570</v>
      </c>
      <c r="L193" s="6" t="s">
        <v>31</v>
      </c>
      <c r="M193" s="6"/>
      <c r="N193" s="6" t="s">
        <v>178</v>
      </c>
      <c r="O193" s="6" t="s">
        <v>244</v>
      </c>
      <c r="P193" s="6"/>
      <c r="Q193" s="6"/>
      <c r="R193" s="6"/>
      <c r="S193" s="6"/>
      <c r="T193" s="14">
        <v>269202.5</v>
      </c>
      <c r="U193" s="8">
        <f t="shared" si="5"/>
        <v>301506.80000000005</v>
      </c>
      <c r="V193" s="6" t="s">
        <v>230</v>
      </c>
      <c r="W193" s="6">
        <v>2016</v>
      </c>
      <c r="X193" s="15"/>
      <c r="Y193" s="29"/>
    </row>
    <row r="194" spans="1:25" ht="63.75">
      <c r="A194" s="6" t="s">
        <v>281</v>
      </c>
      <c r="B194" s="6" t="s">
        <v>27</v>
      </c>
      <c r="C194" s="6" t="s">
        <v>660</v>
      </c>
      <c r="D194" s="6" t="s">
        <v>274</v>
      </c>
      <c r="E194" s="6" t="s">
        <v>275</v>
      </c>
      <c r="F194" s="19"/>
      <c r="G194" s="6" t="s">
        <v>30</v>
      </c>
      <c r="H194" s="7">
        <v>100</v>
      </c>
      <c r="I194" s="6">
        <v>710000000</v>
      </c>
      <c r="J194" s="6" t="s">
        <v>31</v>
      </c>
      <c r="K194" s="6" t="s">
        <v>570</v>
      </c>
      <c r="L194" s="6" t="s">
        <v>31</v>
      </c>
      <c r="M194" s="6"/>
      <c r="N194" s="6" t="s">
        <v>178</v>
      </c>
      <c r="O194" s="6" t="s">
        <v>244</v>
      </c>
      <c r="P194" s="6"/>
      <c r="Q194" s="6"/>
      <c r="R194" s="6"/>
      <c r="S194" s="6"/>
      <c r="T194" s="14">
        <v>1438763.47</v>
      </c>
      <c r="U194" s="8">
        <f t="shared" si="5"/>
        <v>1611415.0864000001</v>
      </c>
      <c r="V194" s="6" t="s">
        <v>230</v>
      </c>
      <c r="W194" s="6">
        <v>2016</v>
      </c>
      <c r="X194" s="15"/>
      <c r="Y194" s="29"/>
    </row>
    <row r="195" spans="1:25" ht="51">
      <c r="A195" s="6" t="s">
        <v>284</v>
      </c>
      <c r="B195" s="6" t="s">
        <v>27</v>
      </c>
      <c r="C195" s="6" t="s">
        <v>661</v>
      </c>
      <c r="D195" s="6" t="s">
        <v>277</v>
      </c>
      <c r="E195" s="6" t="s">
        <v>278</v>
      </c>
      <c r="F195" s="19"/>
      <c r="G195" s="6" t="s">
        <v>30</v>
      </c>
      <c r="H195" s="7">
        <v>100</v>
      </c>
      <c r="I195" s="6">
        <v>710000000</v>
      </c>
      <c r="J195" s="6" t="s">
        <v>31</v>
      </c>
      <c r="K195" s="6" t="s">
        <v>570</v>
      </c>
      <c r="L195" s="6" t="s">
        <v>31</v>
      </c>
      <c r="M195" s="6"/>
      <c r="N195" s="6" t="s">
        <v>178</v>
      </c>
      <c r="O195" s="16" t="s">
        <v>229</v>
      </c>
      <c r="P195" s="6"/>
      <c r="Q195" s="6"/>
      <c r="R195" s="6"/>
      <c r="S195" s="6"/>
      <c r="T195" s="14">
        <v>3700</v>
      </c>
      <c r="U195" s="8">
        <f t="shared" si="5"/>
        <v>4144</v>
      </c>
      <c r="V195" s="6" t="s">
        <v>230</v>
      </c>
      <c r="W195" s="6">
        <v>2016</v>
      </c>
      <c r="X195" s="15"/>
      <c r="Y195" s="29"/>
    </row>
    <row r="196" spans="1:25" ht="63.75">
      <c r="A196" s="6" t="s">
        <v>287</v>
      </c>
      <c r="B196" s="6" t="s">
        <v>27</v>
      </c>
      <c r="C196" s="6" t="s">
        <v>662</v>
      </c>
      <c r="D196" s="6" t="s">
        <v>663</v>
      </c>
      <c r="E196" s="6" t="s">
        <v>663</v>
      </c>
      <c r="F196" s="19" t="s">
        <v>664</v>
      </c>
      <c r="G196" s="6" t="s">
        <v>30</v>
      </c>
      <c r="H196" s="7">
        <v>100</v>
      </c>
      <c r="I196" s="6">
        <v>710000000</v>
      </c>
      <c r="J196" s="6" t="s">
        <v>31</v>
      </c>
      <c r="K196" s="6" t="s">
        <v>570</v>
      </c>
      <c r="L196" s="6" t="s">
        <v>31</v>
      </c>
      <c r="M196" s="6"/>
      <c r="N196" s="6" t="s">
        <v>178</v>
      </c>
      <c r="O196" s="6" t="s">
        <v>244</v>
      </c>
      <c r="P196" s="6"/>
      <c r="Q196" s="6"/>
      <c r="R196" s="6"/>
      <c r="S196" s="6"/>
      <c r="T196" s="14">
        <v>158200</v>
      </c>
      <c r="U196" s="8">
        <f t="shared" si="5"/>
        <v>177184.00000000003</v>
      </c>
      <c r="V196" s="6" t="s">
        <v>230</v>
      </c>
      <c r="W196" s="6">
        <v>2016</v>
      </c>
      <c r="X196" s="15"/>
      <c r="Y196" s="29"/>
    </row>
    <row r="197" spans="1:25" ht="89.25">
      <c r="A197" s="6" t="s">
        <v>289</v>
      </c>
      <c r="B197" s="6" t="s">
        <v>27</v>
      </c>
      <c r="C197" s="6" t="s">
        <v>665</v>
      </c>
      <c r="D197" s="6" t="s">
        <v>666</v>
      </c>
      <c r="E197" s="6" t="s">
        <v>666</v>
      </c>
      <c r="F197" s="19" t="s">
        <v>667</v>
      </c>
      <c r="G197" s="6" t="s">
        <v>30</v>
      </c>
      <c r="H197" s="7">
        <v>100</v>
      </c>
      <c r="I197" s="6">
        <v>710000000</v>
      </c>
      <c r="J197" s="6" t="s">
        <v>31</v>
      </c>
      <c r="K197" s="6" t="s">
        <v>570</v>
      </c>
      <c r="L197" s="6" t="s">
        <v>31</v>
      </c>
      <c r="M197" s="6"/>
      <c r="N197" s="6" t="s">
        <v>178</v>
      </c>
      <c r="O197" s="6" t="s">
        <v>244</v>
      </c>
      <c r="P197" s="6"/>
      <c r="Q197" s="6"/>
      <c r="R197" s="6"/>
      <c r="S197" s="6"/>
      <c r="T197" s="14">
        <v>34393</v>
      </c>
      <c r="U197" s="8">
        <f t="shared" si="5"/>
        <v>38520.16</v>
      </c>
      <c r="V197" s="6" t="s">
        <v>230</v>
      </c>
      <c r="W197" s="6">
        <v>2016</v>
      </c>
      <c r="X197" s="15"/>
      <c r="Y197" s="29"/>
    </row>
    <row r="198" spans="1:24" ht="102">
      <c r="A198" s="6" t="s">
        <v>291</v>
      </c>
      <c r="B198" s="6" t="s">
        <v>27</v>
      </c>
      <c r="C198" s="6" t="s">
        <v>668</v>
      </c>
      <c r="D198" s="6" t="s">
        <v>669</v>
      </c>
      <c r="E198" s="6" t="s">
        <v>669</v>
      </c>
      <c r="F198" s="19" t="s">
        <v>282</v>
      </c>
      <c r="G198" s="6" t="s">
        <v>30</v>
      </c>
      <c r="H198" s="7">
        <v>100</v>
      </c>
      <c r="I198" s="6">
        <v>710000000</v>
      </c>
      <c r="J198" s="6" t="s">
        <v>31</v>
      </c>
      <c r="K198" s="6" t="s">
        <v>283</v>
      </c>
      <c r="L198" s="6" t="s">
        <v>31</v>
      </c>
      <c r="M198" s="6"/>
      <c r="N198" s="6" t="s">
        <v>178</v>
      </c>
      <c r="O198" s="6" t="s">
        <v>244</v>
      </c>
      <c r="P198" s="6"/>
      <c r="Q198" s="6"/>
      <c r="R198" s="6"/>
      <c r="S198" s="6"/>
      <c r="T198" s="8">
        <v>0</v>
      </c>
      <c r="U198" s="8">
        <f t="shared" si="5"/>
        <v>0</v>
      </c>
      <c r="V198" s="6" t="s">
        <v>230</v>
      </c>
      <c r="W198" s="6">
        <v>2016</v>
      </c>
      <c r="X198" s="15"/>
    </row>
    <row r="199" spans="1:24" ht="102">
      <c r="A199" s="6" t="s">
        <v>730</v>
      </c>
      <c r="B199" s="6" t="s">
        <v>27</v>
      </c>
      <c r="C199" s="6" t="s">
        <v>668</v>
      </c>
      <c r="D199" s="6" t="s">
        <v>669</v>
      </c>
      <c r="E199" s="6" t="s">
        <v>669</v>
      </c>
      <c r="F199" s="19" t="s">
        <v>282</v>
      </c>
      <c r="G199" s="6" t="s">
        <v>30</v>
      </c>
      <c r="H199" s="7">
        <v>100</v>
      </c>
      <c r="I199" s="6">
        <v>710000000</v>
      </c>
      <c r="J199" s="6" t="s">
        <v>31</v>
      </c>
      <c r="K199" s="6" t="s">
        <v>138</v>
      </c>
      <c r="L199" s="6" t="s">
        <v>31</v>
      </c>
      <c r="M199" s="6"/>
      <c r="N199" s="6" t="s">
        <v>731</v>
      </c>
      <c r="O199" s="6" t="s">
        <v>244</v>
      </c>
      <c r="P199" s="6"/>
      <c r="Q199" s="6"/>
      <c r="R199" s="6"/>
      <c r="S199" s="6"/>
      <c r="T199" s="8">
        <v>622000</v>
      </c>
      <c r="U199" s="8">
        <f>T199*1.12</f>
        <v>696640.0000000001</v>
      </c>
      <c r="V199" s="6" t="s">
        <v>230</v>
      </c>
      <c r="W199" s="6">
        <v>2016</v>
      </c>
      <c r="X199" s="6">
        <v>11.14</v>
      </c>
    </row>
    <row r="200" spans="1:25" ht="63.75">
      <c r="A200" s="6" t="s">
        <v>292</v>
      </c>
      <c r="B200" s="6" t="s">
        <v>27</v>
      </c>
      <c r="C200" s="6" t="s">
        <v>670</v>
      </c>
      <c r="D200" s="6" t="s">
        <v>671</v>
      </c>
      <c r="E200" s="6" t="s">
        <v>671</v>
      </c>
      <c r="F200" s="19" t="s">
        <v>285</v>
      </c>
      <c r="G200" s="6" t="s">
        <v>30</v>
      </c>
      <c r="H200" s="7">
        <v>100</v>
      </c>
      <c r="I200" s="6">
        <v>710000000</v>
      </c>
      <c r="J200" s="6" t="s">
        <v>31</v>
      </c>
      <c r="K200" s="6" t="s">
        <v>672</v>
      </c>
      <c r="L200" s="6" t="s">
        <v>31</v>
      </c>
      <c r="M200" s="6"/>
      <c r="N200" s="6" t="s">
        <v>673</v>
      </c>
      <c r="O200" s="16" t="s">
        <v>179</v>
      </c>
      <c r="P200" s="6"/>
      <c r="Q200" s="6"/>
      <c r="R200" s="6"/>
      <c r="S200" s="6"/>
      <c r="T200" s="8">
        <v>0</v>
      </c>
      <c r="U200" s="8">
        <f t="shared" si="5"/>
        <v>0</v>
      </c>
      <c r="V200" s="6" t="s">
        <v>230</v>
      </c>
      <c r="W200" s="6">
        <v>2016</v>
      </c>
      <c r="X200" s="15"/>
      <c r="Y200" s="29"/>
    </row>
    <row r="201" spans="1:25" ht="63.75">
      <c r="A201" s="6" t="s">
        <v>732</v>
      </c>
      <c r="B201" s="6" t="s">
        <v>27</v>
      </c>
      <c r="C201" s="6" t="s">
        <v>670</v>
      </c>
      <c r="D201" s="6" t="s">
        <v>671</v>
      </c>
      <c r="E201" s="6" t="s">
        <v>671</v>
      </c>
      <c r="F201" s="19" t="s">
        <v>285</v>
      </c>
      <c r="G201" s="6" t="s">
        <v>30</v>
      </c>
      <c r="H201" s="7">
        <v>100</v>
      </c>
      <c r="I201" s="6">
        <v>710000000</v>
      </c>
      <c r="J201" s="6" t="s">
        <v>31</v>
      </c>
      <c r="K201" s="6" t="s">
        <v>138</v>
      </c>
      <c r="L201" s="6" t="s">
        <v>31</v>
      </c>
      <c r="M201" s="6"/>
      <c r="N201" s="6" t="s">
        <v>731</v>
      </c>
      <c r="O201" s="16" t="s">
        <v>179</v>
      </c>
      <c r="P201" s="6"/>
      <c r="Q201" s="6"/>
      <c r="R201" s="6"/>
      <c r="S201" s="6"/>
      <c r="T201" s="8">
        <v>42857</v>
      </c>
      <c r="U201" s="8">
        <f>T201*1.12</f>
        <v>47999.840000000004</v>
      </c>
      <c r="V201" s="6" t="s">
        <v>230</v>
      </c>
      <c r="W201" s="6">
        <v>2016</v>
      </c>
      <c r="X201" s="6">
        <v>11.14</v>
      </c>
      <c r="Y201" s="29"/>
    </row>
    <row r="202" spans="1:25" ht="127.5">
      <c r="A202" s="6" t="s">
        <v>294</v>
      </c>
      <c r="B202" s="6" t="s">
        <v>27</v>
      </c>
      <c r="C202" s="6" t="s">
        <v>674</v>
      </c>
      <c r="D202" s="6" t="s">
        <v>288</v>
      </c>
      <c r="E202" s="6" t="s">
        <v>288</v>
      </c>
      <c r="F202" s="50" t="s">
        <v>675</v>
      </c>
      <c r="G202" s="6" t="s">
        <v>30</v>
      </c>
      <c r="H202" s="7">
        <v>100</v>
      </c>
      <c r="I202" s="6">
        <v>710000000</v>
      </c>
      <c r="J202" s="6" t="s">
        <v>31</v>
      </c>
      <c r="K202" s="6" t="s">
        <v>283</v>
      </c>
      <c r="L202" s="6" t="s">
        <v>31</v>
      </c>
      <c r="M202" s="6"/>
      <c r="N202" s="6" t="s">
        <v>178</v>
      </c>
      <c r="O202" s="16" t="s">
        <v>179</v>
      </c>
      <c r="P202" s="6"/>
      <c r="Q202" s="6"/>
      <c r="R202" s="6"/>
      <c r="S202" s="6"/>
      <c r="T202" s="8">
        <v>100420</v>
      </c>
      <c r="U202" s="8">
        <f t="shared" si="5"/>
        <v>112470.40000000001</v>
      </c>
      <c r="V202" s="6" t="s">
        <v>230</v>
      </c>
      <c r="W202" s="6">
        <v>2016</v>
      </c>
      <c r="X202" s="15"/>
      <c r="Y202" s="29"/>
    </row>
    <row r="203" spans="1:25" ht="76.5">
      <c r="A203" s="6" t="s">
        <v>297</v>
      </c>
      <c r="B203" s="6" t="s">
        <v>27</v>
      </c>
      <c r="C203" s="11" t="s">
        <v>676</v>
      </c>
      <c r="D203" s="10" t="s">
        <v>677</v>
      </c>
      <c r="E203" s="10" t="s">
        <v>677</v>
      </c>
      <c r="F203" s="19" t="s">
        <v>290</v>
      </c>
      <c r="G203" s="6" t="s">
        <v>30</v>
      </c>
      <c r="H203" s="7">
        <v>100</v>
      </c>
      <c r="I203" s="6">
        <v>710000000</v>
      </c>
      <c r="J203" s="6" t="s">
        <v>31</v>
      </c>
      <c r="K203" s="6" t="s">
        <v>570</v>
      </c>
      <c r="L203" s="6" t="s">
        <v>31</v>
      </c>
      <c r="M203" s="6"/>
      <c r="N203" s="6" t="s">
        <v>178</v>
      </c>
      <c r="O203" s="6" t="s">
        <v>244</v>
      </c>
      <c r="P203" s="6"/>
      <c r="Q203" s="6"/>
      <c r="R203" s="6"/>
      <c r="S203" s="6"/>
      <c r="T203" s="8">
        <v>2100000</v>
      </c>
      <c r="U203" s="8">
        <f t="shared" si="5"/>
        <v>2352000</v>
      </c>
      <c r="V203" s="6" t="s">
        <v>230</v>
      </c>
      <c r="W203" s="6">
        <v>2016</v>
      </c>
      <c r="X203" s="15"/>
      <c r="Y203" s="29"/>
    </row>
    <row r="204" spans="1:25" ht="51">
      <c r="A204" s="6" t="s">
        <v>298</v>
      </c>
      <c r="B204" s="6" t="s">
        <v>27</v>
      </c>
      <c r="C204" s="6" t="s">
        <v>678</v>
      </c>
      <c r="D204" s="49" t="s">
        <v>679</v>
      </c>
      <c r="E204" s="49" t="s">
        <v>679</v>
      </c>
      <c r="F204" s="19" t="s">
        <v>293</v>
      </c>
      <c r="G204" s="6" t="s">
        <v>30</v>
      </c>
      <c r="H204" s="7">
        <v>100</v>
      </c>
      <c r="I204" s="6">
        <v>710000000</v>
      </c>
      <c r="J204" s="6" t="s">
        <v>31</v>
      </c>
      <c r="K204" s="6" t="s">
        <v>138</v>
      </c>
      <c r="L204" s="6" t="s">
        <v>31</v>
      </c>
      <c r="M204" s="6"/>
      <c r="N204" s="6" t="s">
        <v>680</v>
      </c>
      <c r="O204" s="16" t="s">
        <v>179</v>
      </c>
      <c r="P204" s="6"/>
      <c r="Q204" s="6"/>
      <c r="R204" s="6"/>
      <c r="S204" s="6"/>
      <c r="T204" s="17">
        <v>490000</v>
      </c>
      <c r="U204" s="17">
        <f t="shared" si="5"/>
        <v>548800</v>
      </c>
      <c r="V204" s="6" t="s">
        <v>230</v>
      </c>
      <c r="W204" s="6">
        <v>2016</v>
      </c>
      <c r="X204" s="15"/>
      <c r="Y204" s="29"/>
    </row>
    <row r="205" spans="1:25" ht="51">
      <c r="A205" s="6" t="s">
        <v>303</v>
      </c>
      <c r="B205" s="6" t="s">
        <v>27</v>
      </c>
      <c r="C205" s="6" t="s">
        <v>681</v>
      </c>
      <c r="D205" s="49" t="s">
        <v>295</v>
      </c>
      <c r="E205" s="49" t="s">
        <v>295</v>
      </c>
      <c r="F205" s="19"/>
      <c r="G205" s="6" t="s">
        <v>30</v>
      </c>
      <c r="H205" s="7">
        <v>100</v>
      </c>
      <c r="I205" s="6">
        <v>710000000</v>
      </c>
      <c r="J205" s="6" t="s">
        <v>31</v>
      </c>
      <c r="K205" s="6" t="s">
        <v>143</v>
      </c>
      <c r="L205" s="6" t="s">
        <v>31</v>
      </c>
      <c r="M205" s="6"/>
      <c r="N205" s="6" t="s">
        <v>296</v>
      </c>
      <c r="O205" s="16" t="s">
        <v>258</v>
      </c>
      <c r="P205" s="6"/>
      <c r="Q205" s="6"/>
      <c r="R205" s="6"/>
      <c r="S205" s="6"/>
      <c r="T205" s="8">
        <v>261539</v>
      </c>
      <c r="U205" s="8">
        <f t="shared" si="5"/>
        <v>292923.68000000005</v>
      </c>
      <c r="V205" s="6" t="s">
        <v>230</v>
      </c>
      <c r="W205" s="6">
        <v>2016</v>
      </c>
      <c r="X205" s="15"/>
      <c r="Y205" s="29"/>
    </row>
    <row r="206" spans="1:24" ht="76.5">
      <c r="A206" s="6" t="s">
        <v>305</v>
      </c>
      <c r="B206" s="6" t="s">
        <v>27</v>
      </c>
      <c r="C206" s="6" t="s">
        <v>682</v>
      </c>
      <c r="D206" s="10" t="s">
        <v>683</v>
      </c>
      <c r="E206" s="10" t="s">
        <v>683</v>
      </c>
      <c r="F206" s="19"/>
      <c r="G206" s="6" t="s">
        <v>30</v>
      </c>
      <c r="H206" s="7">
        <v>100</v>
      </c>
      <c r="I206" s="6">
        <v>710000000</v>
      </c>
      <c r="J206" s="6" t="s">
        <v>31</v>
      </c>
      <c r="K206" s="6" t="s">
        <v>570</v>
      </c>
      <c r="L206" s="6" t="s">
        <v>31</v>
      </c>
      <c r="M206" s="6"/>
      <c r="N206" s="6" t="s">
        <v>178</v>
      </c>
      <c r="O206" s="6" t="s">
        <v>244</v>
      </c>
      <c r="P206" s="6"/>
      <c r="Q206" s="6"/>
      <c r="R206" s="6"/>
      <c r="S206" s="6"/>
      <c r="T206" s="17">
        <v>38605000</v>
      </c>
      <c r="U206" s="8">
        <f t="shared" si="5"/>
        <v>43237600.00000001</v>
      </c>
      <c r="V206" s="6" t="s">
        <v>230</v>
      </c>
      <c r="W206" s="6">
        <v>2016</v>
      </c>
      <c r="X206" s="15"/>
    </row>
    <row r="207" spans="1:25" ht="76.5">
      <c r="A207" s="6" t="s">
        <v>306</v>
      </c>
      <c r="B207" s="6" t="s">
        <v>27</v>
      </c>
      <c r="C207" s="6" t="s">
        <v>684</v>
      </c>
      <c r="D207" s="6" t="s">
        <v>299</v>
      </c>
      <c r="E207" s="6" t="s">
        <v>299</v>
      </c>
      <c r="F207" s="59" t="s">
        <v>300</v>
      </c>
      <c r="G207" s="6" t="s">
        <v>30</v>
      </c>
      <c r="H207" s="7">
        <v>100</v>
      </c>
      <c r="I207" s="6">
        <v>710000000</v>
      </c>
      <c r="J207" s="6" t="s">
        <v>31</v>
      </c>
      <c r="K207" s="6" t="s">
        <v>301</v>
      </c>
      <c r="L207" s="6" t="s">
        <v>31</v>
      </c>
      <c r="M207" s="6"/>
      <c r="N207" s="6" t="s">
        <v>178</v>
      </c>
      <c r="O207" s="16" t="s">
        <v>302</v>
      </c>
      <c r="P207" s="6"/>
      <c r="Q207" s="6"/>
      <c r="R207" s="6"/>
      <c r="S207" s="6"/>
      <c r="T207" s="8">
        <v>132252</v>
      </c>
      <c r="U207" s="8">
        <f t="shared" si="5"/>
        <v>148122.24000000002</v>
      </c>
      <c r="V207" s="6" t="s">
        <v>230</v>
      </c>
      <c r="W207" s="6">
        <v>2016</v>
      </c>
      <c r="X207" s="15"/>
      <c r="Y207" s="29"/>
    </row>
    <row r="208" spans="1:25" ht="63.75">
      <c r="A208" s="6" t="s">
        <v>307</v>
      </c>
      <c r="B208" s="6" t="s">
        <v>27</v>
      </c>
      <c r="C208" s="6" t="s">
        <v>685</v>
      </c>
      <c r="D208" s="49" t="s">
        <v>686</v>
      </c>
      <c r="E208" s="49" t="s">
        <v>686</v>
      </c>
      <c r="F208" s="19" t="s">
        <v>687</v>
      </c>
      <c r="G208" s="6" t="s">
        <v>30</v>
      </c>
      <c r="H208" s="7">
        <v>100</v>
      </c>
      <c r="I208" s="6">
        <v>710000000</v>
      </c>
      <c r="J208" s="6" t="s">
        <v>31</v>
      </c>
      <c r="K208" s="6" t="s">
        <v>672</v>
      </c>
      <c r="L208" s="6" t="s">
        <v>31</v>
      </c>
      <c r="M208" s="6"/>
      <c r="N208" s="6" t="s">
        <v>672</v>
      </c>
      <c r="O208" s="16" t="s">
        <v>304</v>
      </c>
      <c r="P208" s="6"/>
      <c r="Q208" s="6"/>
      <c r="R208" s="6"/>
      <c r="S208" s="6"/>
      <c r="T208" s="8">
        <v>1500000</v>
      </c>
      <c r="U208" s="8">
        <f t="shared" si="5"/>
        <v>1680000.0000000002</v>
      </c>
      <c r="V208" s="6" t="s">
        <v>230</v>
      </c>
      <c r="W208" s="6">
        <v>2016</v>
      </c>
      <c r="X208" s="15"/>
      <c r="Y208" s="29"/>
    </row>
    <row r="209" spans="1:25" ht="114.75">
      <c r="A209" s="6" t="s">
        <v>309</v>
      </c>
      <c r="B209" s="18" t="s">
        <v>27</v>
      </c>
      <c r="C209" s="6" t="s">
        <v>688</v>
      </c>
      <c r="D209" s="10" t="s">
        <v>689</v>
      </c>
      <c r="E209" s="10" t="s">
        <v>689</v>
      </c>
      <c r="F209" s="32" t="s">
        <v>690</v>
      </c>
      <c r="G209" s="6" t="s">
        <v>30</v>
      </c>
      <c r="H209" s="7">
        <v>100</v>
      </c>
      <c r="I209" s="6">
        <v>710000000</v>
      </c>
      <c r="J209" s="6" t="s">
        <v>31</v>
      </c>
      <c r="K209" s="6" t="s">
        <v>237</v>
      </c>
      <c r="L209" s="6" t="s">
        <v>31</v>
      </c>
      <c r="M209" s="6"/>
      <c r="N209" s="6" t="s">
        <v>237</v>
      </c>
      <c r="O209" s="16" t="s">
        <v>304</v>
      </c>
      <c r="P209" s="6"/>
      <c r="Q209" s="6"/>
      <c r="R209" s="6"/>
      <c r="S209" s="6"/>
      <c r="T209" s="8">
        <v>535000</v>
      </c>
      <c r="U209" s="8">
        <f t="shared" si="5"/>
        <v>599200</v>
      </c>
      <c r="V209" s="6" t="s">
        <v>230</v>
      </c>
      <c r="W209" s="6">
        <v>2016</v>
      </c>
      <c r="X209" s="15"/>
      <c r="Y209" s="29"/>
    </row>
    <row r="210" spans="1:25" ht="191.25">
      <c r="A210" s="6" t="s">
        <v>310</v>
      </c>
      <c r="B210" s="6" t="s">
        <v>27</v>
      </c>
      <c r="C210" s="6" t="s">
        <v>645</v>
      </c>
      <c r="D210" s="6" t="s">
        <v>646</v>
      </c>
      <c r="E210" s="6" t="s">
        <v>646</v>
      </c>
      <c r="F210" s="19" t="s">
        <v>691</v>
      </c>
      <c r="G210" s="6" t="s">
        <v>30</v>
      </c>
      <c r="H210" s="7">
        <v>100</v>
      </c>
      <c r="I210" s="6">
        <v>710000000</v>
      </c>
      <c r="J210" s="6" t="s">
        <v>31</v>
      </c>
      <c r="K210" s="6" t="s">
        <v>33</v>
      </c>
      <c r="L210" s="6" t="s">
        <v>31</v>
      </c>
      <c r="M210" s="6"/>
      <c r="N210" s="6" t="s">
        <v>692</v>
      </c>
      <c r="O210" s="16" t="s">
        <v>266</v>
      </c>
      <c r="P210" s="6"/>
      <c r="Q210" s="6"/>
      <c r="R210" s="6"/>
      <c r="S210" s="6"/>
      <c r="T210" s="8">
        <v>0</v>
      </c>
      <c r="U210" s="17">
        <f t="shared" si="5"/>
        <v>0</v>
      </c>
      <c r="V210" s="6" t="s">
        <v>230</v>
      </c>
      <c r="W210" s="6">
        <v>2016</v>
      </c>
      <c r="X210" s="15"/>
      <c r="Y210" s="29"/>
    </row>
    <row r="211" spans="1:25" ht="178.5">
      <c r="A211" s="6" t="s">
        <v>708</v>
      </c>
      <c r="B211" s="6" t="s">
        <v>27</v>
      </c>
      <c r="C211" s="6" t="s">
        <v>645</v>
      </c>
      <c r="D211" s="6" t="s">
        <v>646</v>
      </c>
      <c r="E211" s="6" t="s">
        <v>646</v>
      </c>
      <c r="F211" s="19" t="s">
        <v>709</v>
      </c>
      <c r="G211" s="6" t="s">
        <v>30</v>
      </c>
      <c r="H211" s="7">
        <v>100</v>
      </c>
      <c r="I211" s="6">
        <v>710000000</v>
      </c>
      <c r="J211" s="6" t="s">
        <v>31</v>
      </c>
      <c r="K211" s="6" t="s">
        <v>33</v>
      </c>
      <c r="L211" s="6" t="s">
        <v>31</v>
      </c>
      <c r="M211" s="6"/>
      <c r="N211" s="6" t="s">
        <v>692</v>
      </c>
      <c r="O211" s="16" t="s">
        <v>266</v>
      </c>
      <c r="P211" s="6"/>
      <c r="Q211" s="6"/>
      <c r="R211" s="6"/>
      <c r="S211" s="6"/>
      <c r="T211" s="8">
        <v>191800</v>
      </c>
      <c r="U211" s="17">
        <f>T211*1.12</f>
        <v>214816.00000000003</v>
      </c>
      <c r="V211" s="6" t="s">
        <v>230</v>
      </c>
      <c r="W211" s="6">
        <v>2016</v>
      </c>
      <c r="X211" s="6" t="s">
        <v>710</v>
      </c>
      <c r="Y211" s="29"/>
    </row>
    <row r="212" spans="1:25" ht="204">
      <c r="A212" s="6" t="s">
        <v>312</v>
      </c>
      <c r="B212" s="6" t="s">
        <v>27</v>
      </c>
      <c r="C212" s="6" t="s">
        <v>645</v>
      </c>
      <c r="D212" s="6" t="s">
        <v>646</v>
      </c>
      <c r="E212" s="6" t="s">
        <v>646</v>
      </c>
      <c r="F212" s="48" t="s">
        <v>693</v>
      </c>
      <c r="G212" s="6" t="s">
        <v>30</v>
      </c>
      <c r="H212" s="7">
        <v>100</v>
      </c>
      <c r="I212" s="6">
        <v>710000000</v>
      </c>
      <c r="J212" s="6" t="s">
        <v>31</v>
      </c>
      <c r="K212" s="6" t="s">
        <v>313</v>
      </c>
      <c r="L212" s="6" t="s">
        <v>31</v>
      </c>
      <c r="M212" s="6"/>
      <c r="N212" s="6" t="s">
        <v>313</v>
      </c>
      <c r="O212" s="16" t="s">
        <v>266</v>
      </c>
      <c r="P212" s="6"/>
      <c r="Q212" s="6"/>
      <c r="R212" s="6"/>
      <c r="S212" s="6"/>
      <c r="T212" s="21">
        <v>200000</v>
      </c>
      <c r="U212" s="17">
        <f t="shared" si="5"/>
        <v>224000.00000000003</v>
      </c>
      <c r="V212" s="6" t="s">
        <v>230</v>
      </c>
      <c r="W212" s="6">
        <v>2016</v>
      </c>
      <c r="X212" s="15"/>
      <c r="Y212" s="29"/>
    </row>
    <row r="213" spans="1:25" ht="140.25">
      <c r="A213" s="6" t="s">
        <v>314</v>
      </c>
      <c r="B213" s="6" t="s">
        <v>27</v>
      </c>
      <c r="C213" s="6" t="s">
        <v>645</v>
      </c>
      <c r="D213" s="6" t="s">
        <v>646</v>
      </c>
      <c r="E213" s="6" t="s">
        <v>646</v>
      </c>
      <c r="F213" s="19" t="s">
        <v>694</v>
      </c>
      <c r="G213" s="6" t="s">
        <v>30</v>
      </c>
      <c r="H213" s="7">
        <v>100</v>
      </c>
      <c r="I213" s="6">
        <v>710000000</v>
      </c>
      <c r="J213" s="6" t="s">
        <v>31</v>
      </c>
      <c r="K213" s="6" t="s">
        <v>311</v>
      </c>
      <c r="L213" s="6" t="s">
        <v>31</v>
      </c>
      <c r="M213" s="6"/>
      <c r="N213" s="6" t="s">
        <v>324</v>
      </c>
      <c r="O213" s="16" t="s">
        <v>266</v>
      </c>
      <c r="P213" s="6"/>
      <c r="Q213" s="6"/>
      <c r="R213" s="6"/>
      <c r="S213" s="6"/>
      <c r="T213" s="8">
        <v>15000</v>
      </c>
      <c r="U213" s="17">
        <f t="shared" si="5"/>
        <v>16800</v>
      </c>
      <c r="V213" s="6" t="s">
        <v>230</v>
      </c>
      <c r="W213" s="6">
        <v>2016</v>
      </c>
      <c r="X213" s="15"/>
      <c r="Y213" s="29"/>
    </row>
    <row r="214" spans="1:25" ht="140.25">
      <c r="A214" s="6" t="s">
        <v>315</v>
      </c>
      <c r="B214" s="6" t="s">
        <v>27</v>
      </c>
      <c r="C214" s="6" t="s">
        <v>645</v>
      </c>
      <c r="D214" s="6" t="s">
        <v>646</v>
      </c>
      <c r="E214" s="6" t="s">
        <v>646</v>
      </c>
      <c r="F214" s="19" t="s">
        <v>695</v>
      </c>
      <c r="G214" s="6" t="s">
        <v>30</v>
      </c>
      <c r="H214" s="7">
        <v>100</v>
      </c>
      <c r="I214" s="6">
        <v>710000000</v>
      </c>
      <c r="J214" s="6" t="s">
        <v>31</v>
      </c>
      <c r="K214" s="6" t="s">
        <v>311</v>
      </c>
      <c r="L214" s="6" t="s">
        <v>31</v>
      </c>
      <c r="M214" s="6"/>
      <c r="N214" s="6" t="s">
        <v>264</v>
      </c>
      <c r="O214" s="16" t="s">
        <v>266</v>
      </c>
      <c r="P214" s="6"/>
      <c r="Q214" s="6"/>
      <c r="R214" s="6"/>
      <c r="S214" s="6"/>
      <c r="T214" s="8">
        <v>160000</v>
      </c>
      <c r="U214" s="17">
        <f t="shared" si="5"/>
        <v>179200.00000000003</v>
      </c>
      <c r="V214" s="6" t="s">
        <v>230</v>
      </c>
      <c r="W214" s="6">
        <v>2016</v>
      </c>
      <c r="X214" s="15"/>
      <c r="Y214" s="29"/>
    </row>
    <row r="215" spans="1:25" ht="51">
      <c r="A215" s="6" t="s">
        <v>316</v>
      </c>
      <c r="B215" s="6" t="s">
        <v>27</v>
      </c>
      <c r="C215" s="6" t="s">
        <v>696</v>
      </c>
      <c r="D215" s="10" t="s">
        <v>697</v>
      </c>
      <c r="E215" s="10" t="s">
        <v>697</v>
      </c>
      <c r="F215" s="19" t="s">
        <v>317</v>
      </c>
      <c r="G215" s="6" t="s">
        <v>30</v>
      </c>
      <c r="H215" s="7">
        <v>100</v>
      </c>
      <c r="I215" s="6">
        <v>710000000</v>
      </c>
      <c r="J215" s="6" t="s">
        <v>31</v>
      </c>
      <c r="K215" s="6" t="s">
        <v>219</v>
      </c>
      <c r="L215" s="6" t="s">
        <v>31</v>
      </c>
      <c r="M215" s="6"/>
      <c r="N215" s="6" t="s">
        <v>318</v>
      </c>
      <c r="O215" s="16" t="s">
        <v>266</v>
      </c>
      <c r="P215" s="6"/>
      <c r="Q215" s="6"/>
      <c r="R215" s="6"/>
      <c r="S215" s="6"/>
      <c r="T215" s="8">
        <v>120000</v>
      </c>
      <c r="U215" s="17">
        <f t="shared" si="5"/>
        <v>134400</v>
      </c>
      <c r="V215" s="6" t="s">
        <v>230</v>
      </c>
      <c r="W215" s="6">
        <v>2016</v>
      </c>
      <c r="X215" s="15"/>
      <c r="Y215" s="29"/>
    </row>
    <row r="216" spans="1:25" ht="102">
      <c r="A216" s="6" t="s">
        <v>319</v>
      </c>
      <c r="B216" s="6" t="s">
        <v>27</v>
      </c>
      <c r="C216" s="6" t="s">
        <v>698</v>
      </c>
      <c r="D216" s="10" t="s">
        <v>699</v>
      </c>
      <c r="E216" s="10" t="s">
        <v>699</v>
      </c>
      <c r="F216" s="19" t="s">
        <v>323</v>
      </c>
      <c r="G216" s="6" t="s">
        <v>30</v>
      </c>
      <c r="H216" s="7">
        <v>100</v>
      </c>
      <c r="I216" s="6">
        <v>710000000</v>
      </c>
      <c r="J216" s="6" t="s">
        <v>31</v>
      </c>
      <c r="K216" s="6" t="s">
        <v>324</v>
      </c>
      <c r="L216" s="6" t="s">
        <v>31</v>
      </c>
      <c r="M216" s="6"/>
      <c r="N216" s="6" t="s">
        <v>324</v>
      </c>
      <c r="O216" s="16" t="s">
        <v>304</v>
      </c>
      <c r="P216" s="6"/>
      <c r="Q216" s="6"/>
      <c r="R216" s="6"/>
      <c r="S216" s="6"/>
      <c r="T216" s="8">
        <v>1080000</v>
      </c>
      <c r="U216" s="8">
        <f t="shared" si="5"/>
        <v>1209600</v>
      </c>
      <c r="V216" s="6" t="s">
        <v>230</v>
      </c>
      <c r="W216" s="6">
        <v>2016</v>
      </c>
      <c r="X216" s="15"/>
      <c r="Y216" s="29"/>
    </row>
    <row r="217" spans="1:25" ht="76.5">
      <c r="A217" s="6" t="s">
        <v>320</v>
      </c>
      <c r="B217" s="6" t="s">
        <v>27</v>
      </c>
      <c r="C217" s="6" t="s">
        <v>700</v>
      </c>
      <c r="D217" s="10" t="s">
        <v>701</v>
      </c>
      <c r="E217" s="10" t="s">
        <v>701</v>
      </c>
      <c r="F217" s="19" t="s">
        <v>325</v>
      </c>
      <c r="G217" s="6" t="s">
        <v>30</v>
      </c>
      <c r="H217" s="7">
        <v>100</v>
      </c>
      <c r="I217" s="6">
        <v>710000000</v>
      </c>
      <c r="J217" s="6" t="s">
        <v>31</v>
      </c>
      <c r="K217" s="6" t="s">
        <v>286</v>
      </c>
      <c r="L217" s="6" t="s">
        <v>31</v>
      </c>
      <c r="M217" s="6"/>
      <c r="N217" s="6" t="s">
        <v>178</v>
      </c>
      <c r="O217" s="6" t="s">
        <v>326</v>
      </c>
      <c r="P217" s="6"/>
      <c r="Q217" s="6"/>
      <c r="R217" s="6"/>
      <c r="S217" s="6"/>
      <c r="T217" s="17">
        <v>105000</v>
      </c>
      <c r="U217" s="17">
        <f t="shared" si="5"/>
        <v>117600.00000000001</v>
      </c>
      <c r="V217" s="6" t="s">
        <v>230</v>
      </c>
      <c r="W217" s="6">
        <v>2016</v>
      </c>
      <c r="X217" s="15"/>
      <c r="Y217" s="29"/>
    </row>
    <row r="218" spans="1:25" ht="76.5">
      <c r="A218" s="6" t="s">
        <v>321</v>
      </c>
      <c r="B218" s="6" t="s">
        <v>27</v>
      </c>
      <c r="C218" s="6" t="s">
        <v>700</v>
      </c>
      <c r="D218" s="10" t="s">
        <v>701</v>
      </c>
      <c r="E218" s="10" t="s">
        <v>701</v>
      </c>
      <c r="F218" s="19" t="s">
        <v>327</v>
      </c>
      <c r="G218" s="6" t="s">
        <v>30</v>
      </c>
      <c r="H218" s="7">
        <v>100</v>
      </c>
      <c r="I218" s="6">
        <v>710000000</v>
      </c>
      <c r="J218" s="6" t="s">
        <v>31</v>
      </c>
      <c r="K218" s="6" t="s">
        <v>283</v>
      </c>
      <c r="L218" s="6" t="s">
        <v>31</v>
      </c>
      <c r="M218" s="6"/>
      <c r="N218" s="6" t="s">
        <v>178</v>
      </c>
      <c r="O218" s="6" t="s">
        <v>326</v>
      </c>
      <c r="P218" s="6"/>
      <c r="Q218" s="6"/>
      <c r="R218" s="6"/>
      <c r="S218" s="6"/>
      <c r="T218" s="17">
        <v>115000</v>
      </c>
      <c r="U218" s="17">
        <f t="shared" si="5"/>
        <v>128800.00000000001</v>
      </c>
      <c r="V218" s="6" t="s">
        <v>230</v>
      </c>
      <c r="W218" s="6">
        <v>2016</v>
      </c>
      <c r="X218" s="15"/>
      <c r="Y218" s="29"/>
    </row>
    <row r="219" spans="1:25" ht="76.5">
      <c r="A219" s="6" t="s">
        <v>322</v>
      </c>
      <c r="B219" s="6" t="s">
        <v>27</v>
      </c>
      <c r="C219" s="6" t="s">
        <v>700</v>
      </c>
      <c r="D219" s="10" t="s">
        <v>701</v>
      </c>
      <c r="E219" s="10" t="s">
        <v>701</v>
      </c>
      <c r="F219" s="60" t="s">
        <v>702</v>
      </c>
      <c r="G219" s="6" t="s">
        <v>30</v>
      </c>
      <c r="H219" s="7">
        <v>100</v>
      </c>
      <c r="I219" s="6">
        <v>710000000</v>
      </c>
      <c r="J219" s="6" t="s">
        <v>31</v>
      </c>
      <c r="K219" s="6" t="s">
        <v>283</v>
      </c>
      <c r="L219" s="6" t="s">
        <v>31</v>
      </c>
      <c r="M219" s="6"/>
      <c r="N219" s="6" t="s">
        <v>178</v>
      </c>
      <c r="O219" s="6" t="s">
        <v>326</v>
      </c>
      <c r="P219" s="6"/>
      <c r="Q219" s="6"/>
      <c r="R219" s="6"/>
      <c r="S219" s="6"/>
      <c r="T219" s="17">
        <v>50000</v>
      </c>
      <c r="U219" s="17">
        <f t="shared" si="5"/>
        <v>56000.00000000001</v>
      </c>
      <c r="V219" s="6" t="s">
        <v>230</v>
      </c>
      <c r="W219" s="6">
        <v>2016</v>
      </c>
      <c r="X219" s="15"/>
      <c r="Y219" s="29"/>
    </row>
    <row r="220" spans="1:25" ht="140.25">
      <c r="A220" s="6" t="s">
        <v>711</v>
      </c>
      <c r="B220" s="6" t="s">
        <v>27</v>
      </c>
      <c r="C220" s="6" t="s">
        <v>645</v>
      </c>
      <c r="D220" s="6" t="s">
        <v>646</v>
      </c>
      <c r="E220" s="6" t="s">
        <v>646</v>
      </c>
      <c r="F220" s="48" t="s">
        <v>712</v>
      </c>
      <c r="G220" s="6" t="s">
        <v>30</v>
      </c>
      <c r="H220" s="7">
        <v>100</v>
      </c>
      <c r="I220" s="6">
        <v>710000000</v>
      </c>
      <c r="J220" s="6" t="s">
        <v>31</v>
      </c>
      <c r="K220" s="6" t="s">
        <v>33</v>
      </c>
      <c r="L220" s="6" t="s">
        <v>31</v>
      </c>
      <c r="M220" s="6"/>
      <c r="N220" s="6" t="s">
        <v>33</v>
      </c>
      <c r="O220" s="16" t="s">
        <v>266</v>
      </c>
      <c r="P220" s="6"/>
      <c r="Q220" s="6"/>
      <c r="R220" s="6"/>
      <c r="S220" s="6"/>
      <c r="T220" s="21">
        <v>45000</v>
      </c>
      <c r="U220" s="17">
        <f aca="true" t="shared" si="6" ref="U220:U227">T220*1.12</f>
        <v>50400.00000000001</v>
      </c>
      <c r="V220" s="6" t="s">
        <v>230</v>
      </c>
      <c r="W220" s="6">
        <v>2016</v>
      </c>
      <c r="X220" s="6" t="s">
        <v>713</v>
      </c>
      <c r="Y220" s="29"/>
    </row>
    <row r="221" spans="1:25" ht="63.75">
      <c r="A221" s="6" t="s">
        <v>749</v>
      </c>
      <c r="B221" s="6" t="s">
        <v>27</v>
      </c>
      <c r="C221" s="74" t="s">
        <v>696</v>
      </c>
      <c r="D221" s="74" t="s">
        <v>697</v>
      </c>
      <c r="E221" s="74" t="s">
        <v>697</v>
      </c>
      <c r="F221" s="6" t="s">
        <v>750</v>
      </c>
      <c r="G221" s="6" t="s">
        <v>30</v>
      </c>
      <c r="H221" s="7">
        <v>100</v>
      </c>
      <c r="I221" s="6">
        <v>710000000</v>
      </c>
      <c r="J221" s="6" t="s">
        <v>31</v>
      </c>
      <c r="K221" s="6" t="s">
        <v>143</v>
      </c>
      <c r="L221" s="6" t="s">
        <v>31</v>
      </c>
      <c r="M221" s="6" t="s">
        <v>32</v>
      </c>
      <c r="N221" s="6" t="s">
        <v>751</v>
      </c>
      <c r="O221" s="6" t="s">
        <v>39</v>
      </c>
      <c r="P221" s="54"/>
      <c r="Q221" s="54"/>
      <c r="R221" s="54"/>
      <c r="S221" s="9"/>
      <c r="T221" s="9">
        <v>30000</v>
      </c>
      <c r="U221" s="17">
        <f t="shared" si="6"/>
        <v>33600</v>
      </c>
      <c r="V221" s="6" t="s">
        <v>230</v>
      </c>
      <c r="W221" s="6">
        <v>2016</v>
      </c>
      <c r="X221" s="6" t="s">
        <v>713</v>
      </c>
      <c r="Y221" s="29"/>
    </row>
    <row r="222" spans="1:25" ht="89.25">
      <c r="A222" s="6" t="s">
        <v>752</v>
      </c>
      <c r="B222" s="6" t="s">
        <v>27</v>
      </c>
      <c r="C222" s="10" t="s">
        <v>753</v>
      </c>
      <c r="D222" s="10" t="s">
        <v>754</v>
      </c>
      <c r="E222" s="10" t="s">
        <v>754</v>
      </c>
      <c r="F222" s="19" t="s">
        <v>755</v>
      </c>
      <c r="G222" s="6" t="s">
        <v>30</v>
      </c>
      <c r="H222" s="7">
        <v>100</v>
      </c>
      <c r="I222" s="6">
        <v>710000000</v>
      </c>
      <c r="J222" s="6" t="s">
        <v>31</v>
      </c>
      <c r="K222" s="6" t="s">
        <v>756</v>
      </c>
      <c r="L222" s="6" t="s">
        <v>31</v>
      </c>
      <c r="M222" s="6" t="s">
        <v>32</v>
      </c>
      <c r="N222" s="6" t="s">
        <v>757</v>
      </c>
      <c r="O222" s="6" t="s">
        <v>39</v>
      </c>
      <c r="P222" s="54"/>
      <c r="Q222" s="54"/>
      <c r="R222" s="54"/>
      <c r="S222" s="9"/>
      <c r="T222" s="9">
        <v>140000</v>
      </c>
      <c r="U222" s="17">
        <f t="shared" si="6"/>
        <v>156800.00000000003</v>
      </c>
      <c r="V222" s="6" t="s">
        <v>230</v>
      </c>
      <c r="W222" s="6">
        <v>2016</v>
      </c>
      <c r="X222" s="6" t="s">
        <v>713</v>
      </c>
      <c r="Y222" s="29"/>
    </row>
    <row r="223" spans="1:25" ht="76.5">
      <c r="A223" s="9" t="s">
        <v>798</v>
      </c>
      <c r="B223" s="6" t="s">
        <v>27</v>
      </c>
      <c r="C223" s="6" t="s">
        <v>609</v>
      </c>
      <c r="D223" s="6" t="s">
        <v>610</v>
      </c>
      <c r="E223" s="6" t="s">
        <v>610</v>
      </c>
      <c r="F223" s="19" t="s">
        <v>799</v>
      </c>
      <c r="G223" s="6" t="s">
        <v>30</v>
      </c>
      <c r="H223" s="6">
        <v>100</v>
      </c>
      <c r="I223" s="6">
        <v>710000000</v>
      </c>
      <c r="J223" s="6" t="s">
        <v>31</v>
      </c>
      <c r="K223" s="6" t="s">
        <v>790</v>
      </c>
      <c r="L223" s="6" t="s">
        <v>31</v>
      </c>
      <c r="M223" s="6" t="s">
        <v>32</v>
      </c>
      <c r="N223" s="6" t="s">
        <v>791</v>
      </c>
      <c r="O223" s="6" t="s">
        <v>39</v>
      </c>
      <c r="P223" s="6"/>
      <c r="Q223" s="6"/>
      <c r="R223" s="54"/>
      <c r="S223" s="54"/>
      <c r="T223" s="9">
        <v>34000</v>
      </c>
      <c r="U223" s="8">
        <f t="shared" si="6"/>
        <v>38080</v>
      </c>
      <c r="V223" s="54"/>
      <c r="W223" s="6">
        <v>2016</v>
      </c>
      <c r="X223" s="9" t="s">
        <v>713</v>
      </c>
      <c r="Y223" s="29"/>
    </row>
    <row r="224" spans="1:25" ht="76.5">
      <c r="A224" s="9" t="s">
        <v>800</v>
      </c>
      <c r="B224" s="6" t="s">
        <v>27</v>
      </c>
      <c r="C224" s="6" t="s">
        <v>609</v>
      </c>
      <c r="D224" s="6" t="s">
        <v>610</v>
      </c>
      <c r="E224" s="6" t="s">
        <v>610</v>
      </c>
      <c r="F224" s="19" t="s">
        <v>801</v>
      </c>
      <c r="G224" s="6" t="s">
        <v>30</v>
      </c>
      <c r="H224" s="6">
        <v>100</v>
      </c>
      <c r="I224" s="6">
        <v>710000000</v>
      </c>
      <c r="J224" s="6" t="s">
        <v>31</v>
      </c>
      <c r="K224" s="6" t="s">
        <v>790</v>
      </c>
      <c r="L224" s="6" t="s">
        <v>31</v>
      </c>
      <c r="M224" s="6" t="s">
        <v>32</v>
      </c>
      <c r="N224" s="6" t="s">
        <v>791</v>
      </c>
      <c r="O224" s="6" t="s">
        <v>39</v>
      </c>
      <c r="P224" s="6"/>
      <c r="Q224" s="6"/>
      <c r="R224" s="54"/>
      <c r="S224" s="54"/>
      <c r="T224" s="9">
        <v>25000</v>
      </c>
      <c r="U224" s="8">
        <f t="shared" si="6"/>
        <v>28000.000000000004</v>
      </c>
      <c r="V224" s="54"/>
      <c r="W224" s="6">
        <v>2016</v>
      </c>
      <c r="X224" s="9" t="s">
        <v>713</v>
      </c>
      <c r="Y224" s="29"/>
    </row>
    <row r="225" spans="1:25" ht="63.75">
      <c r="A225" s="9" t="s">
        <v>803</v>
      </c>
      <c r="B225" s="6" t="s">
        <v>27</v>
      </c>
      <c r="C225" s="74" t="s">
        <v>804</v>
      </c>
      <c r="D225" s="74" t="s">
        <v>805</v>
      </c>
      <c r="E225" s="74" t="s">
        <v>805</v>
      </c>
      <c r="F225" s="19" t="s">
        <v>806</v>
      </c>
      <c r="G225" s="6" t="s">
        <v>30</v>
      </c>
      <c r="H225" s="6">
        <v>100</v>
      </c>
      <c r="I225" s="6">
        <v>710000000</v>
      </c>
      <c r="J225" s="6" t="s">
        <v>31</v>
      </c>
      <c r="K225" s="6" t="s">
        <v>790</v>
      </c>
      <c r="L225" s="6" t="s">
        <v>31</v>
      </c>
      <c r="M225" s="6"/>
      <c r="N225" s="6" t="s">
        <v>807</v>
      </c>
      <c r="O225" s="6" t="s">
        <v>39</v>
      </c>
      <c r="P225" s="6"/>
      <c r="Q225" s="6"/>
      <c r="R225" s="54"/>
      <c r="S225" s="54"/>
      <c r="T225" s="9">
        <v>720000</v>
      </c>
      <c r="U225" s="8">
        <f>T225*1.12</f>
        <v>806400.0000000001</v>
      </c>
      <c r="V225" s="54"/>
      <c r="W225" s="6">
        <v>2016</v>
      </c>
      <c r="X225" s="9" t="s">
        <v>713</v>
      </c>
      <c r="Y225" s="29"/>
    </row>
    <row r="226" spans="1:25" ht="76.5">
      <c r="A226" s="9" t="s">
        <v>844</v>
      </c>
      <c r="B226" s="18" t="s">
        <v>27</v>
      </c>
      <c r="C226" s="18" t="s">
        <v>609</v>
      </c>
      <c r="D226" s="18" t="s">
        <v>610</v>
      </c>
      <c r="E226" s="18" t="s">
        <v>610</v>
      </c>
      <c r="F226" s="19" t="s">
        <v>801</v>
      </c>
      <c r="G226" s="6" t="s">
        <v>30</v>
      </c>
      <c r="H226" s="6">
        <v>100</v>
      </c>
      <c r="I226" s="6">
        <v>710000000</v>
      </c>
      <c r="J226" s="6" t="s">
        <v>31</v>
      </c>
      <c r="K226" s="6" t="s">
        <v>790</v>
      </c>
      <c r="L226" s="6" t="s">
        <v>31</v>
      </c>
      <c r="M226" s="6"/>
      <c r="N226" s="6" t="s">
        <v>791</v>
      </c>
      <c r="O226" s="6" t="s">
        <v>39</v>
      </c>
      <c r="P226" s="6"/>
      <c r="Q226" s="6"/>
      <c r="R226" s="54"/>
      <c r="S226" s="54"/>
      <c r="T226" s="9">
        <v>18000</v>
      </c>
      <c r="U226" s="8">
        <f>T226*1.12</f>
        <v>20160.000000000004</v>
      </c>
      <c r="V226" s="54"/>
      <c r="W226" s="6">
        <v>2016</v>
      </c>
      <c r="X226" s="9" t="s">
        <v>713</v>
      </c>
      <c r="Y226" s="29"/>
    </row>
    <row r="227" spans="1:24" ht="25.5">
      <c r="A227" s="15" t="s">
        <v>328</v>
      </c>
      <c r="B227" s="15"/>
      <c r="C227" s="15"/>
      <c r="D227" s="15"/>
      <c r="E227" s="15"/>
      <c r="F227" s="15"/>
      <c r="G227" s="15"/>
      <c r="H227" s="6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55">
        <f>SUM(T170:T226)</f>
        <v>53482751.97</v>
      </c>
      <c r="U227" s="55">
        <f t="shared" si="6"/>
        <v>59900682.20640001</v>
      </c>
      <c r="V227" s="15"/>
      <c r="W227" s="15"/>
      <c r="X227" s="6"/>
    </row>
    <row r="229" spans="20:21" ht="12.75">
      <c r="T229" s="61"/>
      <c r="U229" s="61"/>
    </row>
    <row r="230" spans="2:9" ht="12.75">
      <c r="B230" s="22"/>
      <c r="C230" s="1"/>
      <c r="D230" s="1"/>
      <c r="E230" s="1"/>
      <c r="F230" s="2"/>
      <c r="G230" s="2"/>
      <c r="H230" s="3"/>
      <c r="I230" s="3"/>
    </row>
  </sheetData>
  <sheetProtection/>
  <mergeCells count="1">
    <mergeCell ref="A15:X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Есемжан Байтемиров</dc:creator>
  <cp:keywords/>
  <dc:description/>
  <cp:lastModifiedBy>Саясат Имекешев</cp:lastModifiedBy>
  <cp:lastPrinted>2015-01-19T09:26:37Z</cp:lastPrinted>
  <dcterms:created xsi:type="dcterms:W3CDTF">2014-11-11T06:40:51Z</dcterms:created>
  <dcterms:modified xsi:type="dcterms:W3CDTF">2016-12-23T07:58:42Z</dcterms:modified>
  <cp:category/>
  <cp:version/>
  <cp:contentType/>
  <cp:contentStatus/>
</cp:coreProperties>
</file>